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Ellen Stokat\OneDrive - RichterGedeon\Documents\Digital strategi\Webb\Öppen redovisning\2024\"/>
    </mc:Choice>
  </mc:AlternateContent>
  <xr:revisionPtr revIDLastSave="0" documentId="8_{60431923-3E97-4D40-BC50-85B5A2D734E0}" xr6:coauthVersionLast="47" xr6:coauthVersionMax="47" xr10:uidLastSave="{00000000-0000-0000-0000-000000000000}"/>
  <bookViews>
    <workbookView xWindow="-108" yWindow="-108" windowWidth="23256" windowHeight="12456" xr2:uid="{8C4B4415-FABF-43B0-9DF9-0DAC19754DF5}"/>
  </bookViews>
  <sheets>
    <sheet name="Sheet1" sheetId="1" r:id="rId1"/>
    <sheet name="Sheet2" sheetId="2" r:id="rId2"/>
    <sheet name="Sheet3" sheetId="3" r:id="rId3"/>
  </sheets>
  <definedNames>
    <definedName name="_xlnm.Print_Area" localSheetId="0">Sheet1!$A$1:$N$66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 l="1"/>
  <c r="K43" i="1"/>
  <c r="L43" i="1"/>
  <c r="K42" i="1"/>
  <c r="N42" i="1"/>
  <c r="N44" i="1"/>
  <c r="N45" i="1"/>
  <c r="N46" i="1"/>
  <c r="N47" i="1"/>
  <c r="N48" i="1"/>
  <c r="N49" i="1"/>
  <c r="N50" i="1"/>
  <c r="N30" i="1"/>
  <c r="N31" i="1"/>
  <c r="N32" i="1"/>
  <c r="N33" i="1"/>
  <c r="N34" i="1"/>
  <c r="N35" i="1"/>
  <c r="N36" i="1"/>
  <c r="N37" i="1"/>
  <c r="N38" i="1"/>
  <c r="N39" i="1"/>
  <c r="N40" i="1"/>
  <c r="N41" i="1"/>
  <c r="N51" i="1"/>
  <c r="N52" i="1"/>
  <c r="N53" i="1"/>
  <c r="N54" i="1"/>
  <c r="N55" i="1"/>
  <c r="N56" i="1"/>
  <c r="N29" i="1"/>
  <c r="N25" i="1"/>
  <c r="N9" i="1"/>
  <c r="N10" i="1"/>
  <c r="N11" i="1"/>
  <c r="N12" i="1"/>
  <c r="N13" i="1"/>
  <c r="N14" i="1"/>
  <c r="N15" i="1"/>
  <c r="N16" i="1"/>
  <c r="N17" i="1"/>
  <c r="N18" i="1"/>
  <c r="N8" i="1"/>
  <c r="N43" i="1"/>
</calcChain>
</file>

<file path=xl/sharedStrings.xml><?xml version="1.0" encoding="utf-8"?>
<sst xmlns="http://schemas.openxmlformats.org/spreadsheetml/2006/main" count="340" uniqueCount="127">
  <si>
    <t>HCPs</t>
  </si>
  <si>
    <t>HCOs</t>
  </si>
  <si>
    <t>%</t>
  </si>
  <si>
    <t xml:space="preserve">Fullständigt namn </t>
  </si>
  <si>
    <t>E/T</t>
  </si>
  <si>
    <t xml:space="preserve">Not: E/T = Ej tillämpligt </t>
  </si>
  <si>
    <t xml:space="preserve">Land där verksamheten huvudsakligen bedrivs </t>
  </si>
  <si>
    <t xml:space="preserve">Sponsoravtal med HCO  / tredje part utsedd av HCO att genomföra ett arrangemang </t>
  </si>
  <si>
    <r>
      <t xml:space="preserve">       TOTALT        </t>
    </r>
    <r>
      <rPr>
        <i/>
        <sz val="9"/>
        <color indexed="8"/>
        <rFont val="Arial"/>
        <family val="2"/>
      </rPr>
      <t>FRIVILLIG UPPGIFT</t>
    </r>
  </si>
  <si>
    <t xml:space="preserve">Aggregerat </t>
  </si>
  <si>
    <t>RAPPORT PER HCO  - en rad per HCO (dvs. alla värdeöverföringar under ett kalenderår för en HCO ska summeras: specificering bör endast vid behov vara tillgänglig för den enskilde mottagaren eller  för samråd med myndigheter)</t>
  </si>
  <si>
    <t xml:space="preserve">ÖVRIGT, ej inräknat ovan - där information inte kan lämnas ut per HCO av legala skäl </t>
  </si>
  <si>
    <t>Resor och logi</t>
  </si>
  <si>
    <t>Arvode</t>
  </si>
  <si>
    <t xml:space="preserve">RAPPORT PER PERSON  - en rad per HCP som anger summan av alla värdeöverföringar under ett kalenderår till en enskild HCP. Detaljer bör endast vara tillgängliga för mottagaren eller för samråd med myndigheter, där så är lämpligt  </t>
  </si>
  <si>
    <t xml:space="preserve">Antal mottagare  </t>
  </si>
  <si>
    <t xml:space="preserve">HCP: Ort där verksamheten huvudsakligen bedrivs  HCO: ort där verksamheten bedrivs (registrerad adress)  </t>
  </si>
  <si>
    <t>Adress där verksamheten huvudsakligen bedrivs t ex klinik/mottagning/ vårdenhet/avdelning</t>
  </si>
  <si>
    <r>
      <rPr>
        <i/>
        <sz val="9"/>
        <rFont val="Arial"/>
        <family val="2"/>
      </rPr>
      <t>Unik identifierare</t>
    </r>
    <r>
      <rPr>
        <sz val="9"/>
        <rFont val="Arial"/>
        <family val="2"/>
      </rPr>
      <t xml:space="preserve"> - </t>
    </r>
    <r>
      <rPr>
        <i/>
        <sz val="9"/>
        <rFont val="Arial"/>
        <family val="2"/>
      </rPr>
      <t>FRIVILLIG UPPGIFT</t>
    </r>
    <r>
      <rPr>
        <sz val="9"/>
        <rFont val="Arial"/>
        <family val="2"/>
      </rPr>
      <t xml:space="preserve">  </t>
    </r>
  </si>
  <si>
    <t xml:space="preserve">Registreringsavgifter </t>
  </si>
  <si>
    <r>
      <rPr>
        <b/>
        <sz val="9"/>
        <rFont val="Arial"/>
        <family val="2"/>
      </rPr>
      <t>Antal mottagare</t>
    </r>
    <r>
      <rPr>
        <i/>
        <sz val="9"/>
        <rFont val="Arial"/>
        <family val="2"/>
      </rPr>
      <t xml:space="preserve"> </t>
    </r>
    <r>
      <rPr>
        <sz val="9"/>
        <rFont val="Arial"/>
        <family val="2"/>
      </rPr>
      <t xml:space="preserve"> </t>
    </r>
  </si>
  <si>
    <r>
      <t>(artikel 2)</t>
    </r>
    <r>
      <rPr>
        <sz val="9"/>
        <rFont val="Arial"/>
        <family val="2"/>
      </rPr>
      <t xml:space="preserve"> </t>
    </r>
  </si>
  <si>
    <r>
      <t>(artikel 9)</t>
    </r>
    <r>
      <rPr>
        <sz val="9"/>
        <rFont val="Arial"/>
        <family val="2"/>
      </rPr>
      <t xml:space="preserve"> </t>
    </r>
  </si>
  <si>
    <t>(artikel  1)</t>
  </si>
  <si>
    <r>
      <t xml:space="preserve">Donationer till HCOs </t>
    </r>
    <r>
      <rPr>
        <i/>
        <sz val="9"/>
        <rFont val="Arial"/>
        <family val="2"/>
      </rPr>
      <t>(artikel 9)</t>
    </r>
    <r>
      <rPr>
        <sz val="9"/>
        <rFont val="Arial"/>
        <family val="2"/>
      </rPr>
      <t xml:space="preserve"> </t>
    </r>
  </si>
  <si>
    <r>
      <rPr>
        <i/>
        <sz val="9"/>
        <rFont val="Arial"/>
        <family val="2"/>
      </rPr>
      <t>Bidrag till kostnader för arrangemang (artikel 9)</t>
    </r>
    <r>
      <rPr>
        <sz val="9"/>
        <rFont val="Arial"/>
        <family val="2"/>
      </rPr>
      <t xml:space="preserve"> </t>
    </r>
  </si>
  <si>
    <r>
      <t xml:space="preserve">Kostnader för uppdrag och konsultation </t>
    </r>
    <r>
      <rPr>
        <i/>
        <sz val="9"/>
        <rFont val="Arial"/>
        <family val="2"/>
      </rPr>
      <t xml:space="preserve">(artikel 9) </t>
    </r>
    <r>
      <rPr>
        <sz val="9"/>
        <rFont val="Arial"/>
        <family val="2"/>
      </rPr>
      <t xml:space="preserve"> </t>
    </r>
  </si>
  <si>
    <r>
      <t xml:space="preserve">Totalt belopp hänförligt till värdeöverföringar till dessa mottagare </t>
    </r>
    <r>
      <rPr>
        <i/>
        <sz val="9"/>
        <rFont val="Arial"/>
        <family val="2"/>
      </rPr>
      <t>- artikel 10</t>
    </r>
  </si>
  <si>
    <r>
      <t xml:space="preserve">Totalt belopp hänförligt till värdeöverföringar till sådana mottagare </t>
    </r>
    <r>
      <rPr>
        <i/>
        <sz val="9"/>
        <rFont val="Arial"/>
        <family val="2"/>
      </rPr>
      <t>- artikel 10</t>
    </r>
  </si>
  <si>
    <t>RAPPORTMALL</t>
  </si>
  <si>
    <t>FoU</t>
  </si>
  <si>
    <t>antal</t>
  </si>
  <si>
    <t xml:space="preserve">        </t>
  </si>
  <si>
    <t>Datum för publicering:</t>
  </si>
  <si>
    <t>TOTAL SUMMA</t>
  </si>
  <si>
    <t xml:space="preserve">Värdeöverföringar för forskning &amp; utveckling (se definition) (artikel 12 och artikel 1) </t>
  </si>
  <si>
    <t>Utlägg för omkostnader förknippade med uppdraget eller konsultationen t ex resa och logi</t>
  </si>
  <si>
    <r>
      <t>Med</t>
    </r>
    <r>
      <rPr>
        <b/>
        <sz val="11"/>
        <color indexed="8"/>
        <rFont val="Calibri"/>
        <family val="2"/>
      </rPr>
      <t xml:space="preserve"> hälso- och sjukvårdspersonal (HCP)</t>
    </r>
    <r>
      <rPr>
        <sz val="11"/>
        <color indexed="8"/>
        <rFont val="Calibri"/>
        <family val="2"/>
      </rPr>
      <t xml:space="preserve"> avses läkare, tandläkare, farmacevt, sjuksköterska eller annan personal inom hälso- och sjukvården som har rätt att förskriva, köpa, tillhandahålla, rekommendera eller administrera läkemedel, inklusive anställd hos läkemedelsföretag vars huvudsakliga sysselsättning är inom hälso- och sjukvården. Övriga anställda hos läkemedelsföretag eller läkemedelsdistributör omfattas inte av begreppet hälso- och sjukvårdspersonal.</t>
    </r>
  </si>
  <si>
    <r>
      <t xml:space="preserve">Med </t>
    </r>
    <r>
      <rPr>
        <b/>
        <sz val="11"/>
        <color indexed="8"/>
        <rFont val="Calibri"/>
        <family val="2"/>
      </rPr>
      <t xml:space="preserve">hälso- och sjukvård (HCO) </t>
    </r>
    <r>
      <rPr>
        <sz val="11"/>
        <color indexed="8"/>
        <rFont val="Calibri"/>
        <family val="2"/>
      </rPr>
      <t>avses varje juridisk person som bedriver hälso- och sjukvård eller forskning eller undervisning inom detta område, eller är en intresseorganisation med medicinsk eller vetenskaplig inriktning, med undantag för intresseorganisation som avses i LER Kapitel 3.</t>
    </r>
  </si>
  <si>
    <r>
      <rPr>
        <b/>
        <sz val="9"/>
        <rFont val="Arial"/>
        <family val="2"/>
      </rPr>
      <t xml:space="preserve"> </t>
    </r>
    <r>
      <rPr>
        <b/>
        <i/>
        <sz val="9"/>
        <rFont val="Arial"/>
        <family val="2"/>
      </rPr>
      <t>% av totala antalet mottagare enskilda HCPs</t>
    </r>
    <r>
      <rPr>
        <i/>
        <sz val="9"/>
        <rFont val="Arial"/>
        <family val="2"/>
      </rPr>
      <t xml:space="preserve"> - artikel 10</t>
    </r>
  </si>
  <si>
    <r>
      <rPr>
        <b/>
        <sz val="9"/>
        <rFont val="Arial"/>
        <family val="2"/>
      </rPr>
      <t xml:space="preserve"> </t>
    </r>
    <r>
      <rPr>
        <b/>
        <i/>
        <sz val="9"/>
        <rFont val="Arial"/>
        <family val="2"/>
      </rPr>
      <t>% av totala antalet mottagare enskilda HCOs</t>
    </r>
    <r>
      <rPr>
        <i/>
        <sz val="9"/>
        <rFont val="Arial"/>
        <family val="2"/>
      </rPr>
      <t xml:space="preserve"> - artikel 10</t>
    </r>
  </si>
  <si>
    <r>
      <t xml:space="preserve">Med värdeöverföring för </t>
    </r>
    <r>
      <rPr>
        <b/>
        <sz val="11"/>
        <color indexed="8"/>
        <rFont val="Calibri"/>
        <family val="2"/>
      </rPr>
      <t>forskning och utveckling</t>
    </r>
    <r>
      <rPr>
        <sz val="11"/>
        <color theme="1"/>
        <rFont val="Calibri"/>
        <family val="2"/>
        <scheme val="minor"/>
      </rPr>
      <t xml:space="preserve"> avses värdeöverföring till mottagare i samband med planering eller utförande av (i) icke-klinisk studie (definierad i OECD:s principer för god laboratoriesed), (ii) klinisk prövning eller (iii) icke-interventionsstudie som omfattar insamling av patientdata från hälso- och sjukvårdspersonal eller för deras räkning.</t>
    </r>
  </si>
  <si>
    <t xml:space="preserve">                              Artikelnummer hänvisar till Läkemedelsbranschens Etiska Regelverk (LER) (Kap. 2, avd. 3)</t>
  </si>
  <si>
    <t>ÖVRIGT, ej rapporterat ovan - där information inte kan lämnas ut per individ med hänsyn till Dataskyddsförordningen</t>
  </si>
  <si>
    <t>Catharina Hofte</t>
  </si>
  <si>
    <t>Helsingborg</t>
  </si>
  <si>
    <t>Sverige</t>
  </si>
  <si>
    <t>Hoftekliniken</t>
  </si>
  <si>
    <t>Cerisa Obern</t>
  </si>
  <si>
    <t>Uppsala</t>
  </si>
  <si>
    <t>Uppsala akademiska sjh</t>
  </si>
  <si>
    <t>Elin Stenhammar</t>
  </si>
  <si>
    <t>Evelina Theler</t>
  </si>
  <si>
    <t>Jenny Backlin</t>
  </si>
  <si>
    <t>Malmö</t>
  </si>
  <si>
    <t>Skånes Universitetssjukhus</t>
  </si>
  <si>
    <t>Julia Wängberg Nordborg</t>
  </si>
  <si>
    <t>Göteborg</t>
  </si>
  <si>
    <t>Sahlgrenska sjukhuset</t>
  </si>
  <si>
    <t>Maria Andrada Hamer</t>
  </si>
  <si>
    <t>Marika Rostvall</t>
  </si>
  <si>
    <t>Stockholm</t>
  </si>
  <si>
    <t>Karolinska universitetssjukhuset</t>
  </si>
  <si>
    <t>Matts Olovsson</t>
  </si>
  <si>
    <t>Sofia Tornvall</t>
  </si>
  <si>
    <t>Solna</t>
  </si>
  <si>
    <t>Sofiia Karlsson</t>
  </si>
  <si>
    <t>Masthuggets gynekologimottagning</t>
  </si>
  <si>
    <t>Falun</t>
  </si>
  <si>
    <t>Region Dalarna</t>
  </si>
  <si>
    <t>Anjorepmed Science AB</t>
  </si>
  <si>
    <t>Nacka</t>
  </si>
  <si>
    <t>Sjökvarnsbacken 6</t>
  </si>
  <si>
    <t>Dr Maria forslund</t>
  </si>
  <si>
    <t>Sävendalen</t>
  </si>
  <si>
    <t>Tunvägen 2</t>
  </si>
  <si>
    <t>Ftg Angelica Lind´n Hirschberg</t>
  </si>
  <si>
    <t>Högskolan i Kristianstad</t>
  </si>
  <si>
    <t>Kristianstad</t>
  </si>
  <si>
    <t>Ingrid Sääv Beethere AB</t>
  </si>
  <si>
    <t>Täby</t>
  </si>
  <si>
    <t>Krossbacken 32</t>
  </si>
  <si>
    <t>Johanna Nordengren</t>
  </si>
  <si>
    <t>Ängelholm</t>
  </si>
  <si>
    <t xml:space="preserve">Hemvägen 17 </t>
  </si>
  <si>
    <t>Kallmet AB</t>
  </si>
  <si>
    <t>Kommedic AB</t>
  </si>
  <si>
    <t>Preventi AB</t>
  </si>
  <si>
    <t>Ligita Jokubkiene</t>
  </si>
  <si>
    <t>Åkaregatan 7</t>
  </si>
  <si>
    <t>Limhamn</t>
  </si>
  <si>
    <t>Marie Bixo</t>
  </si>
  <si>
    <t>Umeå</t>
  </si>
  <si>
    <t>Medicinkonsult AB</t>
  </si>
  <si>
    <t>Billdal</t>
  </si>
  <si>
    <t>Billdals Pilgång 1</t>
  </si>
  <si>
    <t>PLS konsult i Stockholm AB</t>
  </si>
  <si>
    <t>Stocksund</t>
  </si>
  <si>
    <t>Dalgången 10</t>
  </si>
  <si>
    <t>Bromma</t>
  </si>
  <si>
    <t xml:space="preserve">Grangärdesvägen 18 </t>
  </si>
  <si>
    <t>Rebecka Kaplan Kvinnohälsa AB</t>
  </si>
  <si>
    <t>Munsö</t>
  </si>
  <si>
    <t>Draknäsvägen 12</t>
  </si>
  <si>
    <t>Svensk Frakturprevention AB</t>
  </si>
  <si>
    <t>Skövde</t>
  </si>
  <si>
    <t>Sörgårdsgatan 1</t>
  </si>
  <si>
    <t>Akademiska Universitetssjukhusest Christian Moberg</t>
  </si>
  <si>
    <t>Alfine konsult AB</t>
  </si>
  <si>
    <t>Amundtorps Gård AB</t>
  </si>
  <si>
    <t>Hästveda</t>
  </si>
  <si>
    <t>Arne Rådstad</t>
  </si>
  <si>
    <t>BKT Medrespekt AB</t>
  </si>
  <si>
    <t>Sollentuna</t>
  </si>
  <si>
    <t>Tomas Jernberg</t>
  </si>
  <si>
    <t xml:space="preserve">Sverige </t>
  </si>
  <si>
    <t>16,000.00 kr</t>
  </si>
  <si>
    <t>Fritz Bauers gata 5</t>
  </si>
  <si>
    <t>Parkvägen 51</t>
  </si>
  <si>
    <t>Department of Women's and Children's Health Karolinska Institutet</t>
  </si>
  <si>
    <t>Sportstugevägen 6B</t>
  </si>
  <si>
    <t>Stephen Hjorth</t>
  </si>
  <si>
    <t>Vallda</t>
  </si>
  <si>
    <t>Inger Sundström-Poromaa</t>
  </si>
  <si>
    <t>Kristina Gemzell-Danielsson</t>
  </si>
  <si>
    <t xml:space="preserve">Peter Nilsson </t>
  </si>
  <si>
    <t>Lund university, dept. Clinical sciences,  Skane university hospita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</si>
</sst>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0.00\ &quot;kr&quot;"/>
    <numFmt numFmtId="165" formatCode="#,##0.00\ [$kr-41D]"/>
  </numFmts>
  <fonts count="27" x14ac:knownFonts="1">
    <font>
      <sz val="11"/>
      <color theme="1"/>
      <name val="Calibri"/>
      <family val="2"/>
      <scheme val="minor"/>
    </font>
    <font>
      <sz val="11"/>
      <color indexed="8"/>
      <name val="Calibri"/>
      <family val="2"/>
    </font>
    <font>
      <b/>
      <sz val="9"/>
      <color indexed="8"/>
      <name val="Arial"/>
      <family val="2"/>
    </font>
    <font>
      <i/>
      <sz val="9"/>
      <color indexed="8"/>
      <name val="Arial"/>
      <family val="2"/>
    </font>
    <font>
      <b/>
      <sz val="9"/>
      <name val="Arial"/>
      <family val="2"/>
    </font>
    <font>
      <sz val="9"/>
      <name val="Arial"/>
      <family val="2"/>
    </font>
    <font>
      <i/>
      <sz val="9"/>
      <name val="Arial"/>
      <family val="2"/>
    </font>
    <font>
      <b/>
      <i/>
      <sz val="9"/>
      <name val="Arial"/>
      <family val="2"/>
    </font>
    <font>
      <b/>
      <sz val="11"/>
      <color indexed="8"/>
      <name val="Calibri"/>
      <family val="2"/>
    </font>
    <font>
      <b/>
      <sz val="11"/>
      <color indexed="8"/>
      <name val="Calibri"/>
      <family val="2"/>
    </font>
    <font>
      <sz val="9"/>
      <color indexed="8"/>
      <name val="Arial"/>
      <family val="2"/>
    </font>
    <font>
      <i/>
      <sz val="9"/>
      <color indexed="8"/>
      <name val="Arial"/>
      <family val="2"/>
    </font>
    <font>
      <b/>
      <sz val="9"/>
      <color indexed="8"/>
      <name val="Arial"/>
      <family val="2"/>
    </font>
    <font>
      <i/>
      <sz val="9"/>
      <color indexed="8"/>
      <name val="Arial"/>
      <family val="2"/>
    </font>
    <font>
      <sz val="9"/>
      <color indexed="8"/>
      <name val="Calibri"/>
      <family val="2"/>
    </font>
    <font>
      <i/>
      <sz val="10"/>
      <color indexed="8"/>
      <name val="Calibri"/>
      <family val="2"/>
    </font>
    <font>
      <sz val="11"/>
      <color indexed="8"/>
      <name val="Calibri"/>
      <family val="2"/>
    </font>
    <font>
      <b/>
      <sz val="16"/>
      <color indexed="8"/>
      <name val="Calibri"/>
      <family val="2"/>
    </font>
    <font>
      <b/>
      <i/>
      <sz val="9"/>
      <color indexed="9"/>
      <name val="Arial"/>
      <family val="2"/>
    </font>
    <font>
      <b/>
      <sz val="9"/>
      <color indexed="9"/>
      <name val="Arial"/>
      <family val="2"/>
    </font>
    <font>
      <i/>
      <sz val="9"/>
      <color indexed="9"/>
      <name val="Arial"/>
      <family val="2"/>
    </font>
    <font>
      <sz val="9"/>
      <color theme="1"/>
      <name val="Arial"/>
      <family val="2"/>
    </font>
    <font>
      <sz val="11"/>
      <color rgb="FF000000"/>
      <name val="Calibri"/>
      <family val="2"/>
      <scheme val="minor"/>
    </font>
    <font>
      <b/>
      <sz val="9"/>
      <color theme="1"/>
      <name val="Arial"/>
      <family val="2"/>
    </font>
    <font>
      <sz val="11"/>
      <color rgb="FF000000"/>
      <name val="Calibri"/>
      <family val="2"/>
      <charset val="238"/>
    </font>
    <font>
      <sz val="11"/>
      <color rgb="FF000000"/>
      <name val="Calibri"/>
      <family val="2"/>
    </font>
    <font>
      <sz val="11"/>
      <color indexed="8"/>
      <name val="Calibri"/>
      <family val="2"/>
      <scheme val="minor"/>
    </font>
  </fonts>
  <fills count="8">
    <fill>
      <patternFill patternType="none"/>
    </fill>
    <fill>
      <patternFill patternType="gray125"/>
    </fill>
    <fill>
      <patternFill patternType="solid">
        <fgColor indexed="27"/>
        <bgColor indexed="64"/>
      </patternFill>
    </fill>
    <fill>
      <patternFill patternType="solid">
        <fgColor indexed="51"/>
        <bgColor indexed="64"/>
      </patternFill>
    </fill>
    <fill>
      <patternFill patternType="solid">
        <fgColor indexed="9"/>
        <bgColor indexed="64"/>
      </patternFill>
    </fill>
    <fill>
      <patternFill patternType="solid">
        <fgColor indexed="57"/>
        <bgColor indexed="64"/>
      </patternFill>
    </fill>
    <fill>
      <patternFill patternType="solid">
        <fgColor indexed="45"/>
        <bgColor indexed="64"/>
      </patternFill>
    </fill>
    <fill>
      <patternFill patternType="solid">
        <fgColor indexed="29"/>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right/>
      <top style="thin">
        <color indexed="8"/>
      </top>
      <bottom/>
      <diagonal/>
    </border>
    <border>
      <left/>
      <right style="thin">
        <color indexed="64"/>
      </right>
      <top style="thin">
        <color indexed="8"/>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8"/>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1">
    <xf numFmtId="0" fontId="0" fillId="0" borderId="0"/>
  </cellStyleXfs>
  <cellXfs count="129">
    <xf numFmtId="0" fontId="0" fillId="0" borderId="0" xfId="0"/>
    <xf numFmtId="0" fontId="10" fillId="0" borderId="1" xfId="0" applyFont="1" applyBorder="1" applyAlignment="1">
      <alignment horizontal="center" vertical="center" wrapText="1" readingOrder="1"/>
    </xf>
    <xf numFmtId="0" fontId="10" fillId="0" borderId="0" xfId="0" applyFont="1" applyAlignment="1">
      <alignment vertical="top" wrapText="1"/>
    </xf>
    <xf numFmtId="0" fontId="10" fillId="0" borderId="0" xfId="0" applyFont="1" applyAlignment="1">
      <alignment wrapText="1"/>
    </xf>
    <xf numFmtId="0" fontId="10" fillId="0" borderId="2" xfId="0" applyFont="1" applyBorder="1" applyAlignment="1">
      <alignment horizontal="left" vertical="center" wrapText="1" readingOrder="1"/>
    </xf>
    <xf numFmtId="0" fontId="11" fillId="0" borderId="5" xfId="0" applyFont="1" applyBorder="1" applyAlignment="1">
      <alignment horizontal="center" vertical="center" wrapText="1" readingOrder="1"/>
    </xf>
    <xf numFmtId="0" fontId="10" fillId="0" borderId="6" xfId="0" applyFont="1" applyBorder="1" applyAlignment="1">
      <alignment horizontal="center" vertical="center" wrapText="1" readingOrder="1"/>
    </xf>
    <xf numFmtId="0" fontId="10" fillId="0" borderId="5" xfId="0" applyFont="1" applyBorder="1" applyAlignment="1">
      <alignment horizontal="left" vertical="center" wrapText="1" readingOrder="1"/>
    </xf>
    <xf numFmtId="0" fontId="10" fillId="2" borderId="8" xfId="0" applyFont="1" applyFill="1" applyBorder="1" applyAlignment="1">
      <alignment horizontal="center" vertical="center" wrapText="1" readingOrder="1"/>
    </xf>
    <xf numFmtId="0" fontId="10" fillId="2" borderId="9" xfId="0" applyFont="1" applyFill="1" applyBorder="1" applyAlignment="1">
      <alignment horizontal="center" vertical="center" wrapText="1" readingOrder="1"/>
    </xf>
    <xf numFmtId="0" fontId="10" fillId="2" borderId="3" xfId="0" applyFont="1" applyFill="1" applyBorder="1" applyAlignment="1">
      <alignment horizontal="center" vertical="center" wrapText="1" readingOrder="1"/>
    </xf>
    <xf numFmtId="0" fontId="10" fillId="2" borderId="10" xfId="0" applyFont="1" applyFill="1" applyBorder="1" applyAlignment="1">
      <alignment horizontal="center" vertical="center" wrapText="1" readingOrder="1"/>
    </xf>
    <xf numFmtId="0" fontId="10" fillId="2" borderId="4" xfId="0"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0" fillId="0" borderId="12" xfId="0" applyFont="1" applyBorder="1" applyAlignment="1">
      <alignment horizontal="left" vertical="center" wrapText="1" readingOrder="1"/>
    </xf>
    <xf numFmtId="0" fontId="12" fillId="0" borderId="12" xfId="0" applyFont="1" applyBorder="1" applyAlignment="1">
      <alignment horizontal="left" vertical="center" wrapText="1" readingOrder="1"/>
    </xf>
    <xf numFmtId="0" fontId="10" fillId="0" borderId="13" xfId="0" applyFont="1" applyBorder="1" applyAlignment="1">
      <alignment horizontal="center" vertical="center" wrapText="1" readingOrder="1"/>
    </xf>
    <xf numFmtId="0" fontId="13" fillId="0" borderId="5" xfId="0" applyFont="1" applyBorder="1" applyAlignment="1">
      <alignment horizontal="center"/>
    </xf>
    <xf numFmtId="0" fontId="5" fillId="0" borderId="6"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15" fontId="14" fillId="0" borderId="14" xfId="0" applyNumberFormat="1" applyFont="1" applyBorder="1" applyAlignment="1">
      <alignment horizontal="center" wrapText="1"/>
    </xf>
    <xf numFmtId="0" fontId="15" fillId="3" borderId="15" xfId="0" applyFont="1" applyFill="1" applyBorder="1" applyAlignment="1">
      <alignment horizontal="center" vertical="center" wrapText="1" readingOrder="1"/>
    </xf>
    <xf numFmtId="0" fontId="15" fillId="3" borderId="16" xfId="0" applyFont="1" applyFill="1" applyBorder="1" applyAlignment="1">
      <alignment horizontal="center" vertical="center" wrapText="1" readingOrder="1"/>
    </xf>
    <xf numFmtId="0" fontId="6" fillId="0" borderId="17" xfId="0" applyFont="1" applyBorder="1" applyAlignment="1">
      <alignment horizontal="center" vertical="center" wrapText="1" readingOrder="1"/>
    </xf>
    <xf numFmtId="0" fontId="10" fillId="0" borderId="18" xfId="0" applyFont="1" applyBorder="1" applyAlignment="1">
      <alignment wrapText="1"/>
    </xf>
    <xf numFmtId="0" fontId="10" fillId="0" borderId="19" xfId="0" applyFont="1" applyBorder="1" applyAlignment="1">
      <alignment wrapText="1"/>
    </xf>
    <xf numFmtId="0" fontId="10" fillId="0" borderId="20" xfId="0" applyFont="1" applyBorder="1" applyAlignment="1">
      <alignment wrapText="1"/>
    </xf>
    <xf numFmtId="0" fontId="15" fillId="3" borderId="21" xfId="0" applyFont="1" applyFill="1" applyBorder="1" applyAlignment="1">
      <alignment horizontal="center" vertical="center" wrapText="1" readingOrder="1"/>
    </xf>
    <xf numFmtId="0" fontId="15" fillId="3" borderId="15" xfId="0" applyFont="1" applyFill="1" applyBorder="1" applyAlignment="1">
      <alignment horizontal="center" vertical="center" readingOrder="1"/>
    </xf>
    <xf numFmtId="0" fontId="0" fillId="0" borderId="0" xfId="0" applyAlignment="1">
      <alignment wrapText="1"/>
    </xf>
    <xf numFmtId="0" fontId="9" fillId="0" borderId="0" xfId="0" applyFont="1"/>
    <xf numFmtId="4" fontId="10" fillId="0" borderId="3" xfId="0" applyNumberFormat="1" applyFont="1" applyBorder="1" applyAlignment="1">
      <alignment horizontal="center" vertical="center" wrapText="1" readingOrder="1"/>
    </xf>
    <xf numFmtId="4" fontId="11" fillId="0" borderId="22" xfId="0" applyNumberFormat="1" applyFont="1" applyBorder="1" applyAlignment="1">
      <alignment horizontal="center" vertical="center" wrapText="1" readingOrder="1"/>
    </xf>
    <xf numFmtId="0" fontId="21" fillId="0" borderId="5" xfId="0" applyFont="1" applyBorder="1"/>
    <xf numFmtId="0" fontId="10" fillId="2" borderId="18" xfId="0" applyFont="1" applyFill="1" applyBorder="1" applyAlignment="1">
      <alignment horizontal="center" vertical="center" wrapText="1" readingOrder="1"/>
    </xf>
    <xf numFmtId="0" fontId="22" fillId="0" borderId="5" xfId="0" applyFont="1" applyBorder="1"/>
    <xf numFmtId="0" fontId="10" fillId="2" borderId="23" xfId="0" applyFont="1" applyFill="1" applyBorder="1" applyAlignment="1">
      <alignment horizontal="center" vertical="center" wrapText="1" readingOrder="1"/>
    </xf>
    <xf numFmtId="164" fontId="22" fillId="0" borderId="5" xfId="0" applyNumberFormat="1" applyFont="1" applyBorder="1"/>
    <xf numFmtId="0" fontId="23" fillId="0" borderId="5" xfId="0" applyFont="1" applyBorder="1"/>
    <xf numFmtId="0" fontId="0" fillId="0" borderId="41" xfId="0" applyBorder="1"/>
    <xf numFmtId="0" fontId="0" fillId="0" borderId="42" xfId="0" applyBorder="1"/>
    <xf numFmtId="164" fontId="22" fillId="0" borderId="5" xfId="0" applyNumberFormat="1" applyFont="1" applyBorder="1" applyAlignment="1">
      <alignment horizontal="right"/>
    </xf>
    <xf numFmtId="0" fontId="0" fillId="0" borderId="5" xfId="0" applyBorder="1"/>
    <xf numFmtId="0" fontId="0" fillId="0" borderId="0" xfId="0" applyAlignment="1">
      <alignment wrapText="1"/>
    </xf>
    <xf numFmtId="0" fontId="12" fillId="4" borderId="23" xfId="0" applyFont="1" applyFill="1" applyBorder="1" applyAlignment="1">
      <alignment horizontal="center" vertical="center" wrapText="1" readingOrder="1"/>
    </xf>
    <xf numFmtId="0" fontId="0" fillId="0" borderId="24" xfId="0" applyBorder="1" applyAlignment="1">
      <alignment horizontal="center" vertical="center" wrapText="1" readingOrder="1"/>
    </xf>
    <xf numFmtId="0" fontId="0" fillId="0" borderId="22" xfId="0" applyBorder="1" applyAlignment="1">
      <alignment horizontal="center" vertical="center" wrapText="1" readingOrder="1"/>
    </xf>
    <xf numFmtId="0" fontId="17" fillId="3" borderId="18" xfId="0" applyFont="1" applyFill="1" applyBorder="1" applyAlignment="1">
      <alignment horizontal="center" vertical="center" wrapText="1" readingOrder="1"/>
    </xf>
    <xf numFmtId="0" fontId="17" fillId="3" borderId="14" xfId="0" applyFont="1" applyFill="1" applyBorder="1" applyAlignment="1">
      <alignment horizontal="center" vertical="center" wrapText="1" readingOrder="1"/>
    </xf>
    <xf numFmtId="0" fontId="17" fillId="3" borderId="25"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4" xfId="0" applyFont="1" applyBorder="1"/>
    <xf numFmtId="0" fontId="5" fillId="0" borderId="26" xfId="0" applyFont="1" applyBorder="1" applyAlignment="1">
      <alignment horizontal="center" vertical="center" wrapText="1" readingOrder="1"/>
    </xf>
    <xf numFmtId="0" fontId="5" fillId="0" borderId="27" xfId="0" applyFont="1" applyBorder="1" applyAlignment="1">
      <alignment horizontal="center" vertical="center" wrapText="1" readingOrder="1"/>
    </xf>
    <xf numFmtId="0" fontId="5" fillId="0" borderId="28" xfId="0" applyFont="1" applyBorder="1" applyAlignment="1">
      <alignment horizontal="center" vertical="center" wrapText="1" readingOrder="1"/>
    </xf>
    <xf numFmtId="0" fontId="5" fillId="2" borderId="6" xfId="0" applyFont="1" applyFill="1" applyBorder="1" applyAlignment="1">
      <alignment horizontal="center" vertical="center" wrapText="1" readingOrder="1"/>
    </xf>
    <xf numFmtId="0" fontId="5" fillId="2" borderId="4" xfId="0" applyFont="1" applyFill="1" applyBorder="1" applyAlignment="1">
      <alignment horizontal="center" vertical="center" wrapText="1" readingOrder="1"/>
    </xf>
    <xf numFmtId="0" fontId="5" fillId="0" borderId="29" xfId="0" applyFont="1" applyBorder="1" applyAlignment="1">
      <alignment horizontal="center" vertical="center" wrapText="1" readingOrder="1"/>
    </xf>
    <xf numFmtId="0" fontId="5" fillId="0" borderId="30" xfId="0" applyFont="1" applyBorder="1" applyAlignment="1">
      <alignment horizontal="center" vertical="center" wrapText="1" readingOrder="1"/>
    </xf>
    <xf numFmtId="0" fontId="16" fillId="0" borderId="0" xfId="0" applyFont="1" applyAlignment="1">
      <alignment vertical="center" wrapText="1" readingOrder="1"/>
    </xf>
    <xf numFmtId="0" fontId="0" fillId="0" borderId="0" xfId="0" applyAlignment="1">
      <alignment vertical="center" wrapText="1" readingOrder="1"/>
    </xf>
    <xf numFmtId="0" fontId="2" fillId="0" borderId="31" xfId="0" applyFont="1" applyBorder="1" applyAlignment="1">
      <alignment horizontal="center" vertical="center" wrapText="1" readingOrder="1"/>
    </xf>
    <xf numFmtId="0" fontId="2" fillId="0" borderId="11" xfId="0" applyFont="1" applyBorder="1" applyAlignment="1">
      <alignment horizontal="center" vertical="center" wrapText="1" readingOrder="1"/>
    </xf>
    <xf numFmtId="0" fontId="5" fillId="0" borderId="23" xfId="0" applyFont="1" applyBorder="1" applyAlignment="1">
      <alignment horizontal="left" vertical="center" wrapText="1" readingOrder="1"/>
    </xf>
    <xf numFmtId="0" fontId="5" fillId="0" borderId="24" xfId="0" applyFont="1" applyBorder="1" applyAlignment="1">
      <alignment horizontal="left" vertical="center" wrapText="1" readingOrder="1"/>
    </xf>
    <xf numFmtId="0" fontId="5" fillId="0" borderId="22" xfId="0" applyFont="1" applyBorder="1" applyAlignment="1">
      <alignment horizontal="left" vertical="center" wrapText="1" readingOrder="1"/>
    </xf>
    <xf numFmtId="0" fontId="19" fillId="5" borderId="2" xfId="0" applyFont="1" applyFill="1" applyBorder="1" applyAlignment="1">
      <alignment horizontal="center" vertical="center" textRotation="90" wrapText="1" readingOrder="1"/>
    </xf>
    <xf numFmtId="0" fontId="19" fillId="5" borderId="32" xfId="0" applyFont="1" applyFill="1" applyBorder="1" applyAlignment="1">
      <alignment horizontal="center" vertical="center" textRotation="90" wrapText="1" readingOrder="1"/>
    </xf>
    <xf numFmtId="0" fontId="18" fillId="5" borderId="18" xfId="0" applyFont="1" applyFill="1" applyBorder="1" applyAlignment="1">
      <alignment horizontal="center" vertical="center" wrapText="1" readingOrder="1"/>
    </xf>
    <xf numFmtId="0" fontId="18" fillId="5" borderId="14" xfId="0" applyFont="1" applyFill="1" applyBorder="1" applyAlignment="1">
      <alignment horizontal="center" vertical="center" wrapText="1" readingOrder="1"/>
    </xf>
    <xf numFmtId="0" fontId="18" fillId="5" borderId="24" xfId="0" applyFont="1" applyFill="1" applyBorder="1" applyAlignment="1">
      <alignment horizontal="center" vertical="center" wrapText="1" readingOrder="1"/>
    </xf>
    <xf numFmtId="0" fontId="18" fillId="5" borderId="22" xfId="0" applyFont="1" applyFill="1" applyBorder="1" applyAlignment="1">
      <alignment horizontal="center" vertical="center" wrapText="1" readingOrder="1"/>
    </xf>
    <xf numFmtId="0" fontId="18" fillId="5" borderId="33" xfId="0" applyFont="1" applyFill="1" applyBorder="1" applyAlignment="1">
      <alignment horizontal="center" vertical="center" wrapText="1" readingOrder="1"/>
    </xf>
    <xf numFmtId="0" fontId="18" fillId="5" borderId="34" xfId="0" applyFont="1" applyFill="1" applyBorder="1" applyAlignment="1">
      <alignment horizontal="center" vertical="center" wrapText="1" readingOrder="1"/>
    </xf>
    <xf numFmtId="0" fontId="18" fillId="5" borderId="35" xfId="0" applyFont="1" applyFill="1" applyBorder="1" applyAlignment="1">
      <alignment horizontal="center" vertical="center" wrapText="1" readingOrder="1"/>
    </xf>
    <xf numFmtId="0" fontId="18" fillId="5" borderId="36" xfId="0" applyFont="1" applyFill="1" applyBorder="1" applyAlignment="1">
      <alignment horizontal="center" vertical="center" wrapText="1" readingOrder="1"/>
    </xf>
    <xf numFmtId="0" fontId="20" fillId="5" borderId="34" xfId="0" applyFont="1" applyFill="1" applyBorder="1" applyAlignment="1">
      <alignment horizontal="center" vertical="center" wrapText="1" readingOrder="1"/>
    </xf>
    <xf numFmtId="0" fontId="20" fillId="5" borderId="37" xfId="0" applyFont="1" applyFill="1" applyBorder="1" applyAlignment="1">
      <alignment horizontal="center" vertical="center" wrapText="1" readingOrder="1"/>
    </xf>
    <xf numFmtId="0" fontId="2" fillId="0" borderId="23" xfId="0" applyFont="1" applyBorder="1" applyAlignment="1">
      <alignment horizontal="left" vertical="center" wrapText="1" readingOrder="1"/>
    </xf>
    <xf numFmtId="0" fontId="10" fillId="0" borderId="24" xfId="0" applyFont="1" applyBorder="1" applyAlignment="1">
      <alignment horizontal="left" vertical="center" wrapText="1" readingOrder="1"/>
    </xf>
    <xf numFmtId="0" fontId="10" fillId="0" borderId="22" xfId="0" applyFont="1" applyBorder="1" applyAlignment="1">
      <alignment horizontal="left" vertical="center" wrapText="1" readingOrder="1"/>
    </xf>
    <xf numFmtId="0" fontId="4" fillId="0" borderId="18" xfId="0" applyFont="1" applyBorder="1" applyAlignment="1">
      <alignment horizontal="left" vertical="center" wrapText="1" readingOrder="1"/>
    </xf>
    <xf numFmtId="0" fontId="7" fillId="0" borderId="14" xfId="0" applyFont="1" applyBorder="1" applyAlignment="1">
      <alignment horizontal="left" vertical="center" wrapText="1" readingOrder="1"/>
    </xf>
    <xf numFmtId="0" fontId="10" fillId="2" borderId="18" xfId="0" applyFont="1" applyFill="1" applyBorder="1" applyAlignment="1">
      <alignment horizontal="center" vertical="center" wrapText="1" readingOrder="1"/>
    </xf>
    <xf numFmtId="0" fontId="10" fillId="2" borderId="38" xfId="0" applyFont="1" applyFill="1" applyBorder="1" applyAlignment="1">
      <alignment horizontal="center" vertical="center" wrapText="1" readingOrder="1"/>
    </xf>
    <xf numFmtId="0" fontId="0" fillId="0" borderId="38" xfId="0" applyBorder="1" applyAlignment="1">
      <alignment horizontal="center" vertical="center" wrapText="1" readingOrder="1"/>
    </xf>
    <xf numFmtId="0" fontId="18" fillId="5" borderId="37" xfId="0" applyFont="1" applyFill="1" applyBorder="1" applyAlignment="1">
      <alignment horizontal="center" vertical="center" wrapText="1" readingOrder="1"/>
    </xf>
    <xf numFmtId="0" fontId="10" fillId="2" borderId="39" xfId="0" applyFont="1" applyFill="1" applyBorder="1" applyAlignment="1">
      <alignment horizontal="center" vertical="center" wrapText="1" readingOrder="1"/>
    </xf>
    <xf numFmtId="0" fontId="0" fillId="0" borderId="39" xfId="0" applyBorder="1" applyAlignment="1">
      <alignment horizontal="center" vertical="center" wrapText="1" readingOrder="1"/>
    </xf>
    <xf numFmtId="0" fontId="0" fillId="0" borderId="32" xfId="0" applyBorder="1" applyAlignment="1">
      <alignment horizontal="center" vertical="center" wrapText="1" readingOrder="1"/>
    </xf>
    <xf numFmtId="0" fontId="10" fillId="2" borderId="14" xfId="0" applyFont="1" applyFill="1" applyBorder="1" applyAlignment="1">
      <alignment horizontal="center" vertical="center" wrapText="1" readingOrder="1"/>
    </xf>
    <xf numFmtId="0" fontId="0" fillId="0" borderId="0" xfId="0" applyAlignment="1">
      <alignment horizontal="center" vertical="center" wrapText="1" readingOrder="1"/>
    </xf>
    <xf numFmtId="0" fontId="0" fillId="0" borderId="15" xfId="0" applyBorder="1" applyAlignment="1">
      <alignment horizontal="center" vertical="center" wrapText="1" readingOrder="1"/>
    </xf>
    <xf numFmtId="0" fontId="12" fillId="6" borderId="2" xfId="0" applyFont="1" applyFill="1" applyBorder="1" applyAlignment="1">
      <alignment horizontal="center" vertical="center" textRotation="90" wrapText="1" readingOrder="1"/>
    </xf>
    <xf numFmtId="0" fontId="12" fillId="6" borderId="39" xfId="0" applyFont="1" applyFill="1" applyBorder="1" applyAlignment="1">
      <alignment horizontal="center" vertical="center" textRotation="90" wrapText="1" readingOrder="1"/>
    </xf>
    <xf numFmtId="0" fontId="12" fillId="6" borderId="32" xfId="0" applyFont="1" applyFill="1" applyBorder="1" applyAlignment="1">
      <alignment horizontal="center" vertical="center" textRotation="90" wrapText="1" readingOrder="1"/>
    </xf>
    <xf numFmtId="0" fontId="12" fillId="7" borderId="2" xfId="0" applyFont="1" applyFill="1" applyBorder="1" applyAlignment="1">
      <alignment horizontal="center" vertical="center" textRotation="90" wrapText="1" readingOrder="1"/>
    </xf>
    <xf numFmtId="0" fontId="12" fillId="7" borderId="39" xfId="0" applyFont="1" applyFill="1" applyBorder="1" applyAlignment="1">
      <alignment horizontal="center" vertical="center" textRotation="90" wrapText="1" readingOrder="1"/>
    </xf>
    <xf numFmtId="0" fontId="12" fillId="7" borderId="32" xfId="0" applyFont="1" applyFill="1" applyBorder="1" applyAlignment="1">
      <alignment horizontal="center" vertical="center" textRotation="90" wrapText="1" readingOrder="1"/>
    </xf>
    <xf numFmtId="0" fontId="5" fillId="0" borderId="0" xfId="0" applyFont="1" applyAlignment="1">
      <alignment horizontal="left" vertical="center" wrapText="1" readingOrder="1"/>
    </xf>
    <xf numFmtId="0" fontId="5" fillId="0" borderId="15" xfId="0" applyFont="1" applyBorder="1" applyAlignment="1">
      <alignment horizontal="left" vertical="center" wrapText="1" readingOrder="1"/>
    </xf>
    <xf numFmtId="0" fontId="5" fillId="0" borderId="10" xfId="0" applyFont="1" applyBorder="1" applyAlignment="1">
      <alignment horizontal="left" vertical="center" wrapText="1" readingOrder="1"/>
    </xf>
    <xf numFmtId="0" fontId="18" fillId="5" borderId="23" xfId="0" applyFont="1" applyFill="1" applyBorder="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10" fillId="2" borderId="8" xfId="0" applyFont="1" applyFill="1" applyBorder="1" applyAlignment="1">
      <alignment horizontal="center" vertical="center" wrapText="1" readingOrder="1"/>
    </xf>
    <xf numFmtId="0" fontId="0" fillId="0" borderId="40" xfId="0" applyBorder="1" applyAlignment="1">
      <alignment horizontal="center" vertical="center" wrapText="1" readingOrder="1"/>
    </xf>
    <xf numFmtId="0" fontId="0" fillId="0" borderId="0" xfId="0" applyAlignment="1">
      <alignment horizontal="right"/>
    </xf>
    <xf numFmtId="0" fontId="15" fillId="3" borderId="15" xfId="0" applyFont="1" applyFill="1" applyBorder="1" applyAlignment="1">
      <alignment horizontal="right" vertical="center" wrapText="1" readingOrder="1"/>
    </xf>
    <xf numFmtId="0" fontId="10" fillId="0" borderId="7" xfId="0" applyFont="1" applyBorder="1" applyAlignment="1">
      <alignment horizontal="right" vertical="center" wrapText="1" readingOrder="1"/>
    </xf>
    <xf numFmtId="165" fontId="24" fillId="0" borderId="5" xfId="0" applyNumberFormat="1" applyFont="1" applyFill="1" applyBorder="1" applyAlignment="1">
      <alignment horizontal="right" vertical="center" wrapText="1"/>
    </xf>
    <xf numFmtId="4" fontId="10" fillId="0" borderId="3" xfId="0" applyNumberFormat="1" applyFont="1" applyBorder="1" applyAlignment="1">
      <alignment horizontal="right" vertical="center" wrapText="1" readingOrder="1"/>
    </xf>
    <xf numFmtId="0" fontId="13" fillId="0" borderId="5" xfId="0" applyFont="1" applyBorder="1" applyAlignment="1">
      <alignment horizontal="right"/>
    </xf>
    <xf numFmtId="9" fontId="10" fillId="0" borderId="4" xfId="0" applyNumberFormat="1" applyFont="1" applyBorder="1" applyAlignment="1">
      <alignment horizontal="right" vertical="center" wrapText="1" readingOrder="1"/>
    </xf>
    <xf numFmtId="165" fontId="0" fillId="0" borderId="5" xfId="0" applyNumberFormat="1" applyBorder="1" applyAlignment="1">
      <alignment horizontal="right"/>
    </xf>
    <xf numFmtId="0" fontId="11" fillId="0" borderId="3" xfId="0" applyFont="1" applyBorder="1" applyAlignment="1">
      <alignment horizontal="right" vertical="center" wrapText="1" readingOrder="1"/>
    </xf>
    <xf numFmtId="0" fontId="11" fillId="0" borderId="5" xfId="0" applyFont="1" applyBorder="1" applyAlignment="1">
      <alignment horizontal="right" vertical="center" wrapText="1" readingOrder="1"/>
    </xf>
    <xf numFmtId="0" fontId="10" fillId="0" borderId="4" xfId="0" applyFont="1" applyBorder="1" applyAlignment="1">
      <alignment horizontal="right" vertical="center" wrapText="1" readingOrder="1"/>
    </xf>
    <xf numFmtId="0" fontId="12" fillId="0" borderId="12" xfId="0" applyFont="1" applyBorder="1" applyAlignment="1">
      <alignment horizontal="right" vertical="center" wrapText="1" readingOrder="1"/>
    </xf>
    <xf numFmtId="0" fontId="10" fillId="0" borderId="0" xfId="0" applyFont="1" applyAlignment="1">
      <alignment horizontal="right" wrapText="1"/>
    </xf>
    <xf numFmtId="0" fontId="0" fillId="0" borderId="0" xfId="0" applyAlignment="1">
      <alignment horizontal="right" wrapText="1"/>
    </xf>
    <xf numFmtId="4" fontId="1" fillId="0" borderId="5" xfId="0" applyNumberFormat="1" applyFont="1" applyBorder="1" applyAlignment="1">
      <alignment horizontal="right"/>
    </xf>
    <xf numFmtId="0" fontId="25" fillId="0" borderId="5" xfId="0" applyFont="1" applyFill="1" applyBorder="1" applyAlignment="1">
      <alignment horizontal="left" vertical="center" wrapText="1"/>
    </xf>
    <xf numFmtId="0" fontId="25" fillId="0" borderId="5" xfId="0" applyFont="1" applyFill="1" applyBorder="1" applyAlignment="1">
      <alignment horizontal="left" vertical="center"/>
    </xf>
    <xf numFmtId="0" fontId="1" fillId="0" borderId="5" xfId="0" applyFont="1" applyBorder="1" applyAlignment="1">
      <alignment horizontal="left" vertical="center" wrapText="1" readingOrder="1"/>
    </xf>
    <xf numFmtId="0" fontId="24" fillId="0" borderId="5" xfId="0" applyFont="1" applyBorder="1" applyAlignment="1">
      <alignment horizontal="left" vertical="center" wrapText="1"/>
    </xf>
    <xf numFmtId="0" fontId="10" fillId="0" borderId="39" xfId="0" applyFont="1" applyFill="1" applyBorder="1" applyAlignment="1">
      <alignment horizontal="left" vertical="center" wrapText="1" readingOrder="1"/>
    </xf>
    <xf numFmtId="0" fontId="24" fillId="0" borderId="2" xfId="0" applyFont="1" applyBorder="1" applyAlignment="1">
      <alignment horizontal="left" vertical="center" wrapText="1"/>
    </xf>
    <xf numFmtId="0" fontId="26" fillId="0" borderId="2" xfId="0" applyFont="1" applyBorder="1" applyAlignment="1">
      <alignment horizontal="left" vertical="center" wrapText="1" readingOrder="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14D8-BBA0-4F4C-878C-DE247FBD24F8}">
  <sheetPr>
    <pageSetUpPr fitToPage="1"/>
  </sheetPr>
  <dimension ref="A1:P74"/>
  <sheetViews>
    <sheetView tabSelected="1" topLeftCell="A44" zoomScaleNormal="100" workbookViewId="0">
      <selection activeCell="E32" sqref="E32"/>
    </sheetView>
  </sheetViews>
  <sheetFormatPr defaultRowHeight="14.4" x14ac:dyDescent="0.3"/>
  <cols>
    <col min="1" max="1" width="6.6640625" customWidth="1"/>
    <col min="2" max="2" width="42.33203125" bestFit="1" customWidth="1"/>
    <col min="3" max="3" width="21" bestFit="1" customWidth="1"/>
    <col min="4" max="4" width="15.6640625" customWidth="1"/>
    <col min="5" max="5" width="37" bestFit="1" customWidth="1"/>
    <col min="6" max="6" width="17.109375" customWidth="1"/>
    <col min="7" max="10" width="15.6640625" customWidth="1"/>
    <col min="11" max="12" width="15.6640625" style="107" customWidth="1"/>
    <col min="13" max="14" width="15.6640625" customWidth="1"/>
  </cols>
  <sheetData>
    <row r="1" spans="1:14" x14ac:dyDescent="0.3">
      <c r="A1" s="30" t="s">
        <v>42</v>
      </c>
    </row>
    <row r="3" spans="1:14" ht="18.75" customHeight="1" x14ac:dyDescent="0.3">
      <c r="A3" s="47" t="s">
        <v>29</v>
      </c>
      <c r="B3" s="48"/>
      <c r="C3" s="48"/>
      <c r="D3" s="48"/>
      <c r="E3" s="48"/>
      <c r="F3" s="48"/>
      <c r="G3" s="48"/>
      <c r="H3" s="48"/>
      <c r="I3" s="48"/>
      <c r="J3" s="48"/>
      <c r="K3" s="48"/>
      <c r="L3" s="48"/>
      <c r="M3" s="48"/>
      <c r="N3" s="49"/>
    </row>
    <row r="4" spans="1:14" x14ac:dyDescent="0.3">
      <c r="A4" s="27" t="s">
        <v>32</v>
      </c>
      <c r="B4" s="21"/>
      <c r="C4" s="21"/>
      <c r="D4" s="21"/>
      <c r="E4" s="21"/>
      <c r="F4" s="21"/>
      <c r="G4" s="21"/>
      <c r="H4" s="21"/>
      <c r="I4" s="21"/>
      <c r="J4" s="21"/>
      <c r="K4" s="108"/>
      <c r="L4" s="108"/>
      <c r="M4" s="28" t="s">
        <v>33</v>
      </c>
      <c r="N4" s="22"/>
    </row>
    <row r="5" spans="1:14" ht="106.2" customHeight="1" x14ac:dyDescent="0.3">
      <c r="A5" s="26"/>
      <c r="B5" s="6" t="s">
        <v>3</v>
      </c>
      <c r="C5" s="6" t="s">
        <v>16</v>
      </c>
      <c r="D5" s="6" t="s">
        <v>6</v>
      </c>
      <c r="E5" s="18" t="s">
        <v>17</v>
      </c>
      <c r="F5" s="18" t="s">
        <v>18</v>
      </c>
      <c r="G5" s="50" t="s">
        <v>24</v>
      </c>
      <c r="H5" s="52" t="s">
        <v>25</v>
      </c>
      <c r="I5" s="53"/>
      <c r="J5" s="54"/>
      <c r="K5" s="57" t="s">
        <v>26</v>
      </c>
      <c r="L5" s="58"/>
      <c r="M5" s="55"/>
      <c r="N5" s="61" t="s">
        <v>8</v>
      </c>
    </row>
    <row r="6" spans="1:14" ht="90" customHeight="1" x14ac:dyDescent="0.3">
      <c r="A6" s="25"/>
      <c r="B6" s="23" t="s">
        <v>21</v>
      </c>
      <c r="C6" s="23" t="s">
        <v>22</v>
      </c>
      <c r="D6" s="23" t="s">
        <v>23</v>
      </c>
      <c r="E6" s="23" t="s">
        <v>22</v>
      </c>
      <c r="F6" s="23" t="s">
        <v>22</v>
      </c>
      <c r="G6" s="51"/>
      <c r="H6" s="1" t="s">
        <v>7</v>
      </c>
      <c r="I6" s="19" t="s">
        <v>19</v>
      </c>
      <c r="J6" s="1" t="s">
        <v>12</v>
      </c>
      <c r="K6" s="109" t="s">
        <v>13</v>
      </c>
      <c r="L6" s="109" t="s">
        <v>36</v>
      </c>
      <c r="M6" s="56"/>
      <c r="N6" s="62"/>
    </row>
    <row r="7" spans="1:14" ht="24" customHeight="1" x14ac:dyDescent="0.3">
      <c r="A7" s="93" t="s">
        <v>0</v>
      </c>
      <c r="B7" s="72" t="s">
        <v>14</v>
      </c>
      <c r="C7" s="73"/>
      <c r="D7" s="73"/>
      <c r="E7" s="73"/>
      <c r="F7" s="73"/>
      <c r="G7" s="73"/>
      <c r="H7" s="73"/>
      <c r="I7" s="73"/>
      <c r="J7" s="73"/>
      <c r="K7" s="73"/>
      <c r="L7" s="73"/>
      <c r="M7" s="73"/>
      <c r="N7" s="86"/>
    </row>
    <row r="8" spans="1:14" ht="15" customHeight="1" x14ac:dyDescent="0.3">
      <c r="A8" s="94"/>
      <c r="B8" s="35" t="s">
        <v>44</v>
      </c>
      <c r="C8" s="7" t="s">
        <v>45</v>
      </c>
      <c r="D8" s="7" t="s">
        <v>46</v>
      </c>
      <c r="E8" s="35" t="s">
        <v>47</v>
      </c>
      <c r="F8" s="7"/>
      <c r="G8" s="8" t="s">
        <v>4</v>
      </c>
      <c r="H8" s="8" t="s">
        <v>4</v>
      </c>
      <c r="I8" s="8" t="s">
        <v>4</v>
      </c>
      <c r="J8" s="34" t="s">
        <v>4</v>
      </c>
      <c r="K8" s="41">
        <v>10000</v>
      </c>
      <c r="L8" s="121"/>
      <c r="M8" s="87"/>
      <c r="N8" s="37">
        <f>K8+L8</f>
        <v>10000</v>
      </c>
    </row>
    <row r="9" spans="1:14" ht="15" customHeight="1" x14ac:dyDescent="0.3">
      <c r="A9" s="94"/>
      <c r="B9" s="35" t="s">
        <v>48</v>
      </c>
      <c r="C9" s="7" t="s">
        <v>49</v>
      </c>
      <c r="D9" s="7" t="s">
        <v>46</v>
      </c>
      <c r="E9" s="35" t="s">
        <v>50</v>
      </c>
      <c r="F9" s="7"/>
      <c r="G9" s="8" t="s">
        <v>4</v>
      </c>
      <c r="H9" s="8" t="s">
        <v>4</v>
      </c>
      <c r="I9" s="8" t="s">
        <v>4</v>
      </c>
      <c r="J9" s="34" t="s">
        <v>4</v>
      </c>
      <c r="K9" s="41">
        <v>11000</v>
      </c>
      <c r="L9" s="121"/>
      <c r="M9" s="87"/>
      <c r="N9" s="37">
        <f t="shared" ref="N9:N18" si="0">K9+L9</f>
        <v>11000</v>
      </c>
    </row>
    <row r="10" spans="1:14" ht="15" customHeight="1" x14ac:dyDescent="0.3">
      <c r="A10" s="94"/>
      <c r="B10" s="35" t="s">
        <v>51</v>
      </c>
      <c r="C10" s="7" t="s">
        <v>49</v>
      </c>
      <c r="D10" s="7" t="s">
        <v>46</v>
      </c>
      <c r="E10" s="35" t="s">
        <v>50</v>
      </c>
      <c r="F10" s="7"/>
      <c r="G10" s="8" t="s">
        <v>4</v>
      </c>
      <c r="H10" s="8" t="s">
        <v>4</v>
      </c>
      <c r="I10" s="8" t="s">
        <v>4</v>
      </c>
      <c r="J10" s="34" t="s">
        <v>4</v>
      </c>
      <c r="K10" s="41">
        <v>8000</v>
      </c>
      <c r="L10" s="121"/>
      <c r="M10" s="87"/>
      <c r="N10" s="37">
        <f t="shared" si="0"/>
        <v>8000</v>
      </c>
    </row>
    <row r="11" spans="1:14" ht="15" customHeight="1" x14ac:dyDescent="0.3">
      <c r="A11" s="94"/>
      <c r="B11" s="35" t="s">
        <v>52</v>
      </c>
      <c r="C11" s="7" t="s">
        <v>68</v>
      </c>
      <c r="D11" s="7" t="s">
        <v>46</v>
      </c>
      <c r="E11" s="35" t="s">
        <v>69</v>
      </c>
      <c r="F11" s="7"/>
      <c r="G11" s="8" t="s">
        <v>4</v>
      </c>
      <c r="H11" s="8" t="s">
        <v>4</v>
      </c>
      <c r="I11" s="8" t="s">
        <v>4</v>
      </c>
      <c r="J11" s="34" t="s">
        <v>4</v>
      </c>
      <c r="K11" s="41">
        <v>9500</v>
      </c>
      <c r="L11" s="121"/>
      <c r="M11" s="87"/>
      <c r="N11" s="37">
        <f t="shared" si="0"/>
        <v>9500</v>
      </c>
    </row>
    <row r="12" spans="1:14" ht="15" customHeight="1" x14ac:dyDescent="0.3">
      <c r="A12" s="94"/>
      <c r="B12" s="35" t="s">
        <v>53</v>
      </c>
      <c r="C12" s="7" t="s">
        <v>54</v>
      </c>
      <c r="D12" s="7" t="s">
        <v>46</v>
      </c>
      <c r="E12" s="35" t="s">
        <v>55</v>
      </c>
      <c r="F12" s="7"/>
      <c r="G12" s="8" t="s">
        <v>4</v>
      </c>
      <c r="H12" s="8" t="s">
        <v>4</v>
      </c>
      <c r="I12" s="8" t="s">
        <v>4</v>
      </c>
      <c r="J12" s="34" t="s">
        <v>4</v>
      </c>
      <c r="K12" s="41">
        <v>8000</v>
      </c>
      <c r="L12" s="121"/>
      <c r="M12" s="87"/>
      <c r="N12" s="37">
        <f t="shared" si="0"/>
        <v>8000</v>
      </c>
    </row>
    <row r="13" spans="1:14" ht="15" customHeight="1" x14ac:dyDescent="0.3">
      <c r="A13" s="94"/>
      <c r="B13" s="35" t="s">
        <v>56</v>
      </c>
      <c r="C13" s="7" t="s">
        <v>57</v>
      </c>
      <c r="D13" s="7" t="s">
        <v>46</v>
      </c>
      <c r="E13" s="35" t="s">
        <v>58</v>
      </c>
      <c r="F13" s="7"/>
      <c r="G13" s="8" t="s">
        <v>4</v>
      </c>
      <c r="H13" s="8" t="s">
        <v>4</v>
      </c>
      <c r="I13" s="8" t="s">
        <v>4</v>
      </c>
      <c r="J13" s="34" t="s">
        <v>4</v>
      </c>
      <c r="K13" s="41">
        <v>10000</v>
      </c>
      <c r="L13" s="121">
        <v>581</v>
      </c>
      <c r="M13" s="87"/>
      <c r="N13" s="37">
        <f t="shared" si="0"/>
        <v>10581</v>
      </c>
    </row>
    <row r="14" spans="1:14" ht="15" customHeight="1" x14ac:dyDescent="0.3">
      <c r="A14" s="94"/>
      <c r="B14" s="35" t="s">
        <v>59</v>
      </c>
      <c r="C14" s="7" t="s">
        <v>54</v>
      </c>
      <c r="D14" s="7" t="s">
        <v>46</v>
      </c>
      <c r="E14" s="35" t="s">
        <v>55</v>
      </c>
      <c r="F14" s="7"/>
      <c r="G14" s="8" t="s">
        <v>4</v>
      </c>
      <c r="H14" s="8" t="s">
        <v>4</v>
      </c>
      <c r="I14" s="8" t="s">
        <v>4</v>
      </c>
      <c r="J14" s="34" t="s">
        <v>4</v>
      </c>
      <c r="K14" s="41">
        <v>10000</v>
      </c>
      <c r="L14" s="121">
        <v>234</v>
      </c>
      <c r="M14" s="87"/>
      <c r="N14" s="37">
        <f t="shared" si="0"/>
        <v>10234</v>
      </c>
    </row>
    <row r="15" spans="1:14" ht="15" customHeight="1" x14ac:dyDescent="0.3">
      <c r="A15" s="94"/>
      <c r="B15" s="35" t="s">
        <v>60</v>
      </c>
      <c r="C15" s="7" t="s">
        <v>61</v>
      </c>
      <c r="D15" s="7" t="s">
        <v>46</v>
      </c>
      <c r="E15" s="35" t="s">
        <v>62</v>
      </c>
      <c r="F15" s="7"/>
      <c r="G15" s="8" t="s">
        <v>4</v>
      </c>
      <c r="H15" s="8" t="s">
        <v>4</v>
      </c>
      <c r="I15" s="8" t="s">
        <v>4</v>
      </c>
      <c r="J15" s="34" t="s">
        <v>4</v>
      </c>
      <c r="K15" s="41">
        <v>8000</v>
      </c>
      <c r="L15" s="121"/>
      <c r="M15" s="87"/>
      <c r="N15" s="37">
        <f t="shared" si="0"/>
        <v>8000</v>
      </c>
    </row>
    <row r="16" spans="1:14" ht="15" customHeight="1" x14ac:dyDescent="0.3">
      <c r="A16" s="94"/>
      <c r="B16" s="35" t="s">
        <v>63</v>
      </c>
      <c r="C16" s="7" t="s">
        <v>49</v>
      </c>
      <c r="D16" s="7" t="s">
        <v>46</v>
      </c>
      <c r="E16" s="35" t="s">
        <v>50</v>
      </c>
      <c r="F16" s="7"/>
      <c r="G16" s="8" t="s">
        <v>4</v>
      </c>
      <c r="H16" s="8" t="s">
        <v>4</v>
      </c>
      <c r="I16" s="8" t="s">
        <v>4</v>
      </c>
      <c r="J16" s="34" t="s">
        <v>4</v>
      </c>
      <c r="K16" s="41">
        <v>42000</v>
      </c>
      <c r="L16" s="121"/>
      <c r="M16" s="87"/>
      <c r="N16" s="37">
        <f t="shared" si="0"/>
        <v>42000</v>
      </c>
    </row>
    <row r="17" spans="1:16" ht="15" customHeight="1" x14ac:dyDescent="0.3">
      <c r="A17" s="94"/>
      <c r="B17" s="35" t="s">
        <v>64</v>
      </c>
      <c r="C17" s="7" t="s">
        <v>65</v>
      </c>
      <c r="D17" s="7" t="s">
        <v>46</v>
      </c>
      <c r="E17" s="35" t="s">
        <v>62</v>
      </c>
      <c r="F17" s="7"/>
      <c r="G17" s="8" t="s">
        <v>4</v>
      </c>
      <c r="H17" s="8" t="s">
        <v>4</v>
      </c>
      <c r="I17" s="8" t="s">
        <v>4</v>
      </c>
      <c r="J17" s="34" t="s">
        <v>4</v>
      </c>
      <c r="K17" s="41">
        <v>10000</v>
      </c>
      <c r="L17" s="121"/>
      <c r="M17" s="87"/>
      <c r="N17" s="37">
        <f t="shared" si="0"/>
        <v>10000</v>
      </c>
    </row>
    <row r="18" spans="1:16" ht="15" customHeight="1" x14ac:dyDescent="0.3">
      <c r="A18" s="94"/>
      <c r="B18" s="35" t="s">
        <v>66</v>
      </c>
      <c r="C18" s="7" t="s">
        <v>57</v>
      </c>
      <c r="D18" s="7" t="s">
        <v>46</v>
      </c>
      <c r="E18" s="35" t="s">
        <v>67</v>
      </c>
      <c r="F18" s="7"/>
      <c r="G18" s="8" t="s">
        <v>4</v>
      </c>
      <c r="H18" s="8" t="s">
        <v>4</v>
      </c>
      <c r="I18" s="8" t="s">
        <v>4</v>
      </c>
      <c r="J18" s="34" t="s">
        <v>4</v>
      </c>
      <c r="K18" s="41">
        <v>8000</v>
      </c>
      <c r="L18" s="121"/>
      <c r="M18" s="87"/>
      <c r="N18" s="37">
        <f t="shared" si="0"/>
        <v>8000</v>
      </c>
    </row>
    <row r="19" spans="1:16" ht="15" customHeight="1" x14ac:dyDescent="0.3">
      <c r="A19" s="94"/>
      <c r="B19" s="39" t="s">
        <v>114</v>
      </c>
      <c r="C19" s="7"/>
      <c r="D19" s="7" t="s">
        <v>115</v>
      </c>
      <c r="E19" s="35"/>
      <c r="F19" s="7"/>
      <c r="G19" s="8" t="s">
        <v>4</v>
      </c>
      <c r="H19" s="8" t="s">
        <v>4</v>
      </c>
      <c r="I19" s="8" t="s">
        <v>4</v>
      </c>
      <c r="J19" s="34" t="s">
        <v>4</v>
      </c>
      <c r="K19" s="41" t="s">
        <v>116</v>
      </c>
      <c r="L19" s="121"/>
      <c r="M19" s="87"/>
      <c r="N19" s="37" t="e">
        <f>#REF!+L19</f>
        <v>#REF!</v>
      </c>
    </row>
    <row r="20" spans="1:16" ht="15" customHeight="1" x14ac:dyDescent="0.3">
      <c r="A20" s="94"/>
      <c r="B20" s="122" t="s">
        <v>121</v>
      </c>
      <c r="C20" s="123" t="s">
        <v>122</v>
      </c>
      <c r="D20" s="124" t="s">
        <v>46</v>
      </c>
      <c r="E20" s="35"/>
      <c r="F20" s="7"/>
      <c r="G20" s="8" t="s">
        <v>4</v>
      </c>
      <c r="H20" s="8" t="s">
        <v>4</v>
      </c>
      <c r="I20" s="8" t="s">
        <v>4</v>
      </c>
      <c r="J20" s="8" t="s">
        <v>4</v>
      </c>
      <c r="K20" s="110">
        <v>26000</v>
      </c>
      <c r="L20" s="110">
        <v>6000</v>
      </c>
      <c r="M20" s="87"/>
      <c r="N20" s="37">
        <v>32000</v>
      </c>
      <c r="P20" s="31"/>
    </row>
    <row r="21" spans="1:16" ht="15" customHeight="1" x14ac:dyDescent="0.3">
      <c r="A21" s="94"/>
      <c r="B21" s="125" t="s">
        <v>123</v>
      </c>
      <c r="C21" s="126" t="s">
        <v>49</v>
      </c>
      <c r="D21" s="7" t="s">
        <v>46</v>
      </c>
      <c r="E21" s="35"/>
      <c r="F21" s="4"/>
      <c r="G21" s="8" t="s">
        <v>4</v>
      </c>
      <c r="H21" s="8" t="s">
        <v>4</v>
      </c>
      <c r="I21" s="8" t="s">
        <v>4</v>
      </c>
      <c r="J21" s="8" t="s">
        <v>4</v>
      </c>
      <c r="K21" s="41">
        <v>16000</v>
      </c>
      <c r="L21" s="121">
        <v>8000</v>
      </c>
      <c r="M21" s="88"/>
      <c r="N21" s="37">
        <v>24000</v>
      </c>
    </row>
    <row r="22" spans="1:16" ht="15" customHeight="1" x14ac:dyDescent="0.3">
      <c r="A22" s="94"/>
      <c r="B22" s="127" t="s">
        <v>124</v>
      </c>
      <c r="C22" s="4" t="s">
        <v>61</v>
      </c>
      <c r="D22" s="7" t="s">
        <v>115</v>
      </c>
      <c r="E22" s="35" t="s">
        <v>62</v>
      </c>
      <c r="F22" s="4"/>
      <c r="G22" s="8" t="s">
        <v>4</v>
      </c>
      <c r="H22" s="8" t="s">
        <v>4</v>
      </c>
      <c r="I22" s="8" t="s">
        <v>4</v>
      </c>
      <c r="J22" s="8" t="s">
        <v>4</v>
      </c>
      <c r="K22" s="41">
        <v>50000</v>
      </c>
      <c r="L22" s="121">
        <v>14500</v>
      </c>
      <c r="M22" s="88"/>
      <c r="N22" s="37">
        <v>64500</v>
      </c>
    </row>
    <row r="23" spans="1:16" ht="15" customHeight="1" x14ac:dyDescent="0.3">
      <c r="A23" s="94"/>
      <c r="B23" s="128" t="s">
        <v>125</v>
      </c>
      <c r="C23" s="4" t="s">
        <v>54</v>
      </c>
      <c r="D23" s="4" t="s">
        <v>115</v>
      </c>
      <c r="E23" s="4" t="s">
        <v>126</v>
      </c>
      <c r="F23" s="4"/>
      <c r="G23" s="8" t="s">
        <v>4</v>
      </c>
      <c r="H23" s="8" t="s">
        <v>4</v>
      </c>
      <c r="I23" s="8" t="s">
        <v>4</v>
      </c>
      <c r="J23" s="8" t="s">
        <v>4</v>
      </c>
      <c r="K23" s="41">
        <v>40000</v>
      </c>
      <c r="L23" s="121">
        <v>20000</v>
      </c>
      <c r="M23" s="89"/>
      <c r="N23" s="37">
        <v>60000</v>
      </c>
    </row>
    <row r="24" spans="1:16" ht="24" customHeight="1" x14ac:dyDescent="0.3">
      <c r="A24" s="94"/>
      <c r="B24" s="102" t="s">
        <v>43</v>
      </c>
      <c r="C24" s="103"/>
      <c r="D24" s="103"/>
      <c r="E24" s="103"/>
      <c r="F24" s="103"/>
      <c r="G24" s="103"/>
      <c r="H24" s="103"/>
      <c r="I24" s="103"/>
      <c r="J24" s="103"/>
      <c r="K24" s="103"/>
      <c r="L24" s="103"/>
      <c r="M24" s="103"/>
      <c r="N24" s="104"/>
    </row>
    <row r="25" spans="1:16" ht="15" customHeight="1" x14ac:dyDescent="0.3">
      <c r="A25" s="94"/>
      <c r="B25" s="81" t="s">
        <v>27</v>
      </c>
      <c r="C25" s="82"/>
      <c r="D25" s="82"/>
      <c r="E25" s="82"/>
      <c r="F25" s="82"/>
      <c r="G25" s="9" t="s">
        <v>4</v>
      </c>
      <c r="H25" s="10" t="s">
        <v>4</v>
      </c>
      <c r="I25" s="10" t="s">
        <v>4</v>
      </c>
      <c r="J25" s="10" t="s">
        <v>4</v>
      </c>
      <c r="K25" s="111">
        <v>59000</v>
      </c>
      <c r="L25" s="111">
        <v>620</v>
      </c>
      <c r="M25" s="90"/>
      <c r="N25" s="37">
        <f>K25+L25</f>
        <v>59620</v>
      </c>
    </row>
    <row r="26" spans="1:16" ht="15" customHeight="1" x14ac:dyDescent="0.3">
      <c r="A26" s="94"/>
      <c r="B26" s="63" t="s">
        <v>20</v>
      </c>
      <c r="C26" s="64"/>
      <c r="D26" s="64"/>
      <c r="E26" s="64"/>
      <c r="F26" s="65"/>
      <c r="G26" s="9" t="s">
        <v>4</v>
      </c>
      <c r="H26" s="9" t="s">
        <v>4</v>
      </c>
      <c r="I26" s="10" t="s">
        <v>4</v>
      </c>
      <c r="J26" s="10" t="s">
        <v>4</v>
      </c>
      <c r="K26" s="112"/>
      <c r="L26" s="112"/>
      <c r="M26" s="91"/>
      <c r="N26" s="17">
        <v>6</v>
      </c>
    </row>
    <row r="27" spans="1:16" ht="15" customHeight="1" x14ac:dyDescent="0.3">
      <c r="A27" s="95"/>
      <c r="B27" s="63" t="s">
        <v>39</v>
      </c>
      <c r="C27" s="64"/>
      <c r="D27" s="64"/>
      <c r="E27" s="64"/>
      <c r="F27" s="65"/>
      <c r="G27" s="11" t="s">
        <v>4</v>
      </c>
      <c r="H27" s="12" t="s">
        <v>4</v>
      </c>
      <c r="I27" s="10" t="s">
        <v>4</v>
      </c>
      <c r="J27" s="10" t="s">
        <v>4</v>
      </c>
      <c r="K27" s="113"/>
      <c r="L27" s="113"/>
      <c r="M27" s="92"/>
      <c r="N27" s="13" t="s">
        <v>4</v>
      </c>
    </row>
    <row r="28" spans="1:16" ht="24" customHeight="1" x14ac:dyDescent="0.3">
      <c r="A28" s="96" t="s">
        <v>1</v>
      </c>
      <c r="B28" s="72" t="s">
        <v>10</v>
      </c>
      <c r="C28" s="73"/>
      <c r="D28" s="73"/>
      <c r="E28" s="73"/>
      <c r="F28" s="73"/>
      <c r="G28" s="74"/>
      <c r="H28" s="74"/>
      <c r="I28" s="74"/>
      <c r="J28" s="74"/>
      <c r="K28" s="74"/>
      <c r="L28" s="74"/>
      <c r="M28" s="74"/>
      <c r="N28" s="75"/>
    </row>
    <row r="29" spans="1:16" ht="15" customHeight="1" x14ac:dyDescent="0.3">
      <c r="A29" s="97"/>
      <c r="B29" s="33" t="s">
        <v>70</v>
      </c>
      <c r="C29" s="35" t="s">
        <v>71</v>
      </c>
      <c r="D29" s="7" t="s">
        <v>46</v>
      </c>
      <c r="E29" s="35" t="s">
        <v>72</v>
      </c>
      <c r="F29" s="7"/>
      <c r="G29" s="5"/>
      <c r="H29" s="5"/>
      <c r="I29" s="9" t="s">
        <v>4</v>
      </c>
      <c r="J29" s="36" t="s">
        <v>4</v>
      </c>
      <c r="K29" s="41">
        <v>10000</v>
      </c>
      <c r="L29" s="41"/>
      <c r="M29" s="83"/>
      <c r="N29" s="37">
        <f>K29+L29</f>
        <v>10000</v>
      </c>
    </row>
    <row r="30" spans="1:16" ht="15" customHeight="1" x14ac:dyDescent="0.3">
      <c r="A30" s="97"/>
      <c r="B30" s="33" t="s">
        <v>107</v>
      </c>
      <c r="C30" s="35" t="s">
        <v>49</v>
      </c>
      <c r="D30" s="7" t="s">
        <v>46</v>
      </c>
      <c r="E30" s="35"/>
      <c r="F30" s="7"/>
      <c r="G30" s="5"/>
      <c r="H30" s="5"/>
      <c r="I30" s="9" t="s">
        <v>4</v>
      </c>
      <c r="J30" s="36" t="s">
        <v>4</v>
      </c>
      <c r="K30" s="41">
        <v>10000</v>
      </c>
      <c r="L30" s="41"/>
      <c r="M30" s="84"/>
      <c r="N30" s="37">
        <f t="shared" ref="N30:N56" si="1">K30+L30</f>
        <v>10000</v>
      </c>
    </row>
    <row r="31" spans="1:16" ht="15" customHeight="1" x14ac:dyDescent="0.3">
      <c r="A31" s="97"/>
      <c r="B31" s="33" t="s">
        <v>73</v>
      </c>
      <c r="C31" s="35" t="s">
        <v>74</v>
      </c>
      <c r="D31" s="7" t="s">
        <v>46</v>
      </c>
      <c r="E31" s="35" t="s">
        <v>75</v>
      </c>
      <c r="F31" s="7"/>
      <c r="G31" s="5"/>
      <c r="H31" s="5"/>
      <c r="I31" s="9" t="s">
        <v>4</v>
      </c>
      <c r="J31" s="36" t="s">
        <v>4</v>
      </c>
      <c r="K31" s="41">
        <v>12000</v>
      </c>
      <c r="L31" s="41"/>
      <c r="M31" s="84"/>
      <c r="N31" s="37">
        <f t="shared" si="1"/>
        <v>12000</v>
      </c>
    </row>
    <row r="32" spans="1:16" ht="15" customHeight="1" x14ac:dyDescent="0.3">
      <c r="A32" s="97"/>
      <c r="B32" s="33" t="s">
        <v>76</v>
      </c>
      <c r="C32" s="35"/>
      <c r="D32" s="7" t="s">
        <v>46</v>
      </c>
      <c r="E32" s="35"/>
      <c r="F32" s="7"/>
      <c r="G32" s="5"/>
      <c r="H32" s="5"/>
      <c r="I32" s="9" t="s">
        <v>4</v>
      </c>
      <c r="J32" s="36" t="s">
        <v>4</v>
      </c>
      <c r="K32" s="41">
        <v>15000</v>
      </c>
      <c r="L32" s="41"/>
      <c r="M32" s="84"/>
      <c r="N32" s="37">
        <f t="shared" si="1"/>
        <v>15000</v>
      </c>
    </row>
    <row r="33" spans="1:14" ht="15" customHeight="1" x14ac:dyDescent="0.3">
      <c r="A33" s="97"/>
      <c r="B33" s="33" t="s">
        <v>77</v>
      </c>
      <c r="C33" t="s">
        <v>78</v>
      </c>
      <c r="D33" s="7" t="s">
        <v>46</v>
      </c>
      <c r="E33" s="35"/>
      <c r="F33" s="7"/>
      <c r="G33" s="5"/>
      <c r="H33" s="5"/>
      <c r="I33" s="9" t="s">
        <v>4</v>
      </c>
      <c r="J33" s="36" t="s">
        <v>4</v>
      </c>
      <c r="K33" s="41">
        <v>25000</v>
      </c>
      <c r="L33" s="41"/>
      <c r="M33" s="84"/>
      <c r="N33" s="37">
        <f t="shared" si="1"/>
        <v>25000</v>
      </c>
    </row>
    <row r="34" spans="1:14" ht="15" customHeight="1" x14ac:dyDescent="0.3">
      <c r="A34" s="97"/>
      <c r="B34" s="33" t="s">
        <v>79</v>
      </c>
      <c r="C34" s="35" t="s">
        <v>80</v>
      </c>
      <c r="D34" s="7" t="s">
        <v>46</v>
      </c>
      <c r="E34" s="35" t="s">
        <v>81</v>
      </c>
      <c r="F34" s="7"/>
      <c r="G34" s="5"/>
      <c r="H34" s="5"/>
      <c r="I34" s="9" t="s">
        <v>4</v>
      </c>
      <c r="J34" s="36" t="s">
        <v>4</v>
      </c>
      <c r="K34" s="41">
        <v>8000</v>
      </c>
      <c r="L34" s="41"/>
      <c r="M34" s="84"/>
      <c r="N34" s="37">
        <f t="shared" si="1"/>
        <v>8000</v>
      </c>
    </row>
    <row r="35" spans="1:14" ht="15" customHeight="1" x14ac:dyDescent="0.3">
      <c r="A35" s="97"/>
      <c r="B35" s="33" t="s">
        <v>82</v>
      </c>
      <c r="C35" s="35" t="s">
        <v>83</v>
      </c>
      <c r="D35" s="7" t="s">
        <v>46</v>
      </c>
      <c r="E35" s="35" t="s">
        <v>84</v>
      </c>
      <c r="F35" s="7"/>
      <c r="G35" s="5"/>
      <c r="H35" s="5"/>
      <c r="I35" s="9" t="s">
        <v>4</v>
      </c>
      <c r="J35" s="36" t="s">
        <v>4</v>
      </c>
      <c r="K35" s="41">
        <v>7000</v>
      </c>
      <c r="L35" s="41"/>
      <c r="M35" s="84"/>
      <c r="N35" s="37">
        <f t="shared" si="1"/>
        <v>7000</v>
      </c>
    </row>
    <row r="36" spans="1:14" ht="15" customHeight="1" x14ac:dyDescent="0.3">
      <c r="A36" s="97"/>
      <c r="B36" s="33" t="s">
        <v>85</v>
      </c>
      <c r="C36" s="35" t="s">
        <v>80</v>
      </c>
      <c r="D36" s="7" t="s">
        <v>46</v>
      </c>
      <c r="E36" s="35"/>
      <c r="F36" s="7"/>
      <c r="G36" s="5"/>
      <c r="H36" s="5"/>
      <c r="I36" s="9" t="s">
        <v>4</v>
      </c>
      <c r="J36" s="36" t="s">
        <v>4</v>
      </c>
      <c r="K36" s="41">
        <v>8000</v>
      </c>
      <c r="L36" s="41"/>
      <c r="M36" s="84"/>
      <c r="N36" s="37">
        <f t="shared" si="1"/>
        <v>8000</v>
      </c>
    </row>
    <row r="37" spans="1:14" ht="15" customHeight="1" x14ac:dyDescent="0.3">
      <c r="A37" s="97"/>
      <c r="B37" s="33" t="s">
        <v>86</v>
      </c>
      <c r="C37" s="35"/>
      <c r="D37" s="7" t="s">
        <v>46</v>
      </c>
      <c r="E37" s="35"/>
      <c r="F37" s="7"/>
      <c r="G37" s="5"/>
      <c r="H37" s="5"/>
      <c r="I37" s="9" t="s">
        <v>4</v>
      </c>
      <c r="J37" s="36" t="s">
        <v>4</v>
      </c>
      <c r="K37" s="41">
        <v>20000</v>
      </c>
      <c r="L37" s="41"/>
      <c r="M37" s="84"/>
      <c r="N37" s="37">
        <f t="shared" si="1"/>
        <v>20000</v>
      </c>
    </row>
    <row r="38" spans="1:14" ht="15" customHeight="1" x14ac:dyDescent="0.3">
      <c r="A38" s="97"/>
      <c r="B38" s="33" t="s">
        <v>87</v>
      </c>
      <c r="C38" s="35" t="s">
        <v>61</v>
      </c>
      <c r="D38" s="7" t="s">
        <v>46</v>
      </c>
      <c r="E38" s="35"/>
      <c r="F38" s="7"/>
      <c r="G38" s="5"/>
      <c r="H38" s="5"/>
      <c r="I38" s="9" t="s">
        <v>4</v>
      </c>
      <c r="J38" s="36" t="s">
        <v>4</v>
      </c>
      <c r="K38" s="41">
        <v>8000</v>
      </c>
      <c r="L38" s="41"/>
      <c r="M38" s="84"/>
      <c r="N38" s="37">
        <f t="shared" si="1"/>
        <v>8000</v>
      </c>
    </row>
    <row r="39" spans="1:14" ht="15" customHeight="1" x14ac:dyDescent="0.3">
      <c r="A39" s="97"/>
      <c r="B39" s="33" t="s">
        <v>88</v>
      </c>
      <c r="C39" s="35" t="s">
        <v>90</v>
      </c>
      <c r="D39" s="7" t="s">
        <v>46</v>
      </c>
      <c r="E39" s="35" t="s">
        <v>89</v>
      </c>
      <c r="F39" s="7"/>
      <c r="G39" s="5"/>
      <c r="H39" s="5"/>
      <c r="I39" s="9" t="s">
        <v>4</v>
      </c>
      <c r="J39" s="36" t="s">
        <v>4</v>
      </c>
      <c r="K39" s="41">
        <v>12000</v>
      </c>
      <c r="L39" s="41"/>
      <c r="M39" s="84"/>
      <c r="N39" s="37">
        <f t="shared" si="1"/>
        <v>12000</v>
      </c>
    </row>
    <row r="40" spans="1:14" ht="15" customHeight="1" x14ac:dyDescent="0.3">
      <c r="A40" s="97"/>
      <c r="B40" s="33" t="s">
        <v>91</v>
      </c>
      <c r="C40" s="35" t="s">
        <v>92</v>
      </c>
      <c r="D40" s="7" t="s">
        <v>46</v>
      </c>
      <c r="E40" s="35"/>
      <c r="F40" s="7"/>
      <c r="G40" s="5"/>
      <c r="H40" s="5"/>
      <c r="I40" s="9" t="s">
        <v>4</v>
      </c>
      <c r="J40" s="36" t="s">
        <v>4</v>
      </c>
      <c r="K40" s="41">
        <v>12000</v>
      </c>
      <c r="L40" s="41"/>
      <c r="M40" s="84"/>
      <c r="N40" s="37">
        <f t="shared" si="1"/>
        <v>12000</v>
      </c>
    </row>
    <row r="41" spans="1:14" ht="15" customHeight="1" x14ac:dyDescent="0.3">
      <c r="A41" s="97"/>
      <c r="B41" s="33" t="s">
        <v>93</v>
      </c>
      <c r="C41" s="35" t="s">
        <v>94</v>
      </c>
      <c r="D41" s="7" t="s">
        <v>46</v>
      </c>
      <c r="E41" s="35" t="s">
        <v>95</v>
      </c>
      <c r="F41" s="7"/>
      <c r="G41" s="5"/>
      <c r="H41" s="5"/>
      <c r="I41" s="9" t="s">
        <v>4</v>
      </c>
      <c r="J41" s="36" t="s">
        <v>4</v>
      </c>
      <c r="K41" s="41">
        <v>30000</v>
      </c>
      <c r="L41" s="41"/>
      <c r="M41" s="84"/>
      <c r="N41" s="37">
        <f t="shared" si="1"/>
        <v>30000</v>
      </c>
    </row>
    <row r="42" spans="1:14" ht="15" customHeight="1" x14ac:dyDescent="0.3">
      <c r="A42" s="97"/>
      <c r="B42" s="38" t="s">
        <v>96</v>
      </c>
      <c r="C42" s="35" t="s">
        <v>97</v>
      </c>
      <c r="D42" s="7" t="s">
        <v>46</v>
      </c>
      <c r="E42" s="35" t="s">
        <v>98</v>
      </c>
      <c r="F42" s="7"/>
      <c r="G42" s="5"/>
      <c r="H42" s="5"/>
      <c r="I42" s="9" t="s">
        <v>4</v>
      </c>
      <c r="J42" s="36" t="s">
        <v>4</v>
      </c>
      <c r="K42" s="41">
        <f>22000</f>
        <v>22000</v>
      </c>
      <c r="L42" s="41">
        <v>1065</v>
      </c>
      <c r="M42" s="84"/>
      <c r="N42" s="37">
        <f t="shared" si="1"/>
        <v>23065</v>
      </c>
    </row>
    <row r="43" spans="1:14" ht="15" customHeight="1" x14ac:dyDescent="0.3">
      <c r="A43" s="97"/>
      <c r="B43" s="38" t="s">
        <v>87</v>
      </c>
      <c r="C43" s="35" t="s">
        <v>99</v>
      </c>
      <c r="D43" s="7" t="s">
        <v>46</v>
      </c>
      <c r="E43" s="35" t="s">
        <v>100</v>
      </c>
      <c r="F43" s="7"/>
      <c r="G43" s="5"/>
      <c r="H43" s="5"/>
      <c r="I43" s="9" t="s">
        <v>4</v>
      </c>
      <c r="J43" s="36" t="s">
        <v>4</v>
      </c>
      <c r="K43" s="41">
        <f>100668+8000-L43</f>
        <v>106500</v>
      </c>
      <c r="L43" s="41">
        <f>1033+1135</f>
        <v>2168</v>
      </c>
      <c r="M43" s="84"/>
      <c r="N43" s="37">
        <f t="shared" si="1"/>
        <v>108668</v>
      </c>
    </row>
    <row r="44" spans="1:14" ht="15" customHeight="1" x14ac:dyDescent="0.3">
      <c r="A44" s="97"/>
      <c r="B44" s="33" t="s">
        <v>101</v>
      </c>
      <c r="C44" s="35" t="s">
        <v>102</v>
      </c>
      <c r="D44" s="7" t="s">
        <v>46</v>
      </c>
      <c r="E44" s="35" t="s">
        <v>103</v>
      </c>
      <c r="F44" s="7"/>
      <c r="G44" s="5"/>
      <c r="H44" s="5"/>
      <c r="I44" s="9" t="s">
        <v>4</v>
      </c>
      <c r="J44" s="36" t="s">
        <v>4</v>
      </c>
      <c r="K44" s="41">
        <v>10000</v>
      </c>
      <c r="L44" s="41"/>
      <c r="M44" s="84"/>
      <c r="N44" s="37">
        <f t="shared" si="1"/>
        <v>10000</v>
      </c>
    </row>
    <row r="45" spans="1:14" ht="15" customHeight="1" x14ac:dyDescent="0.3">
      <c r="A45" s="97"/>
      <c r="B45" s="33" t="s">
        <v>104</v>
      </c>
      <c r="C45" s="35" t="s">
        <v>105</v>
      </c>
      <c r="D45" s="7" t="s">
        <v>46</v>
      </c>
      <c r="E45" s="35" t="s">
        <v>106</v>
      </c>
      <c r="F45" s="7"/>
      <c r="G45" s="5"/>
      <c r="H45" s="5"/>
      <c r="I45" s="9" t="s">
        <v>4</v>
      </c>
      <c r="J45" s="36" t="s">
        <v>4</v>
      </c>
      <c r="K45" s="41">
        <v>15000</v>
      </c>
      <c r="L45" s="41"/>
      <c r="M45" s="84"/>
      <c r="N45" s="37">
        <f t="shared" si="1"/>
        <v>15000</v>
      </c>
    </row>
    <row r="46" spans="1:14" ht="15" customHeight="1" x14ac:dyDescent="0.3">
      <c r="A46" s="97"/>
      <c r="B46" t="s">
        <v>108</v>
      </c>
      <c r="C46" s="35" t="s">
        <v>49</v>
      </c>
      <c r="D46" s="7" t="s">
        <v>46</v>
      </c>
      <c r="E46" s="35"/>
      <c r="F46" s="7"/>
      <c r="G46" s="5"/>
      <c r="H46" s="5"/>
      <c r="I46" s="9" t="s">
        <v>4</v>
      </c>
      <c r="J46" s="36" t="s">
        <v>4</v>
      </c>
      <c r="K46" s="41">
        <v>10000</v>
      </c>
      <c r="L46" s="41"/>
      <c r="M46" s="84"/>
      <c r="N46" s="37">
        <f t="shared" si="1"/>
        <v>10000</v>
      </c>
    </row>
    <row r="47" spans="1:14" ht="15" customHeight="1" x14ac:dyDescent="0.3">
      <c r="A47" s="97"/>
      <c r="B47" t="s">
        <v>109</v>
      </c>
      <c r="C47" s="35" t="s">
        <v>110</v>
      </c>
      <c r="D47" s="7" t="s">
        <v>46</v>
      </c>
      <c r="E47" s="35"/>
      <c r="F47" s="7"/>
      <c r="G47" s="5"/>
      <c r="H47" s="5"/>
      <c r="I47" s="9" t="s">
        <v>4</v>
      </c>
      <c r="J47" s="36" t="s">
        <v>4</v>
      </c>
      <c r="K47" s="41">
        <v>12000</v>
      </c>
      <c r="L47" s="41"/>
      <c r="M47" s="84"/>
      <c r="N47" s="37">
        <f t="shared" si="1"/>
        <v>12000</v>
      </c>
    </row>
    <row r="48" spans="1:14" ht="15" customHeight="1" x14ac:dyDescent="0.3">
      <c r="A48" s="97"/>
      <c r="B48" s="33" t="s">
        <v>111</v>
      </c>
      <c r="C48" s="35" t="s">
        <v>71</v>
      </c>
      <c r="D48" s="7" t="s">
        <v>46</v>
      </c>
      <c r="E48" s="35"/>
      <c r="F48" s="7"/>
      <c r="G48" s="5"/>
      <c r="H48" s="5"/>
      <c r="I48" s="9" t="s">
        <v>4</v>
      </c>
      <c r="J48" s="36" t="s">
        <v>4</v>
      </c>
      <c r="K48" s="41">
        <v>10000</v>
      </c>
      <c r="L48" s="41"/>
      <c r="M48" s="84"/>
      <c r="N48" s="37">
        <f t="shared" si="1"/>
        <v>10000</v>
      </c>
    </row>
    <row r="49" spans="1:14" ht="15" customHeight="1" x14ac:dyDescent="0.3">
      <c r="A49" s="97"/>
      <c r="B49" s="33" t="s">
        <v>112</v>
      </c>
      <c r="C49" s="35" t="s">
        <v>113</v>
      </c>
      <c r="D49" s="7" t="s">
        <v>46</v>
      </c>
      <c r="E49" s="35"/>
      <c r="F49" s="7"/>
      <c r="G49" s="5"/>
      <c r="H49" s="5"/>
      <c r="I49" s="9" t="s">
        <v>4</v>
      </c>
      <c r="J49" s="36" t="s">
        <v>4</v>
      </c>
      <c r="K49" s="41">
        <v>7500</v>
      </c>
      <c r="L49" s="41"/>
      <c r="M49" s="84"/>
      <c r="N49" s="37">
        <f t="shared" si="1"/>
        <v>7500</v>
      </c>
    </row>
    <row r="50" spans="1:14" ht="15" customHeight="1" x14ac:dyDescent="0.3">
      <c r="A50" s="97"/>
      <c r="B50" s="42" t="s">
        <v>55</v>
      </c>
      <c r="C50" s="35"/>
      <c r="D50" s="7" t="s">
        <v>46</v>
      </c>
      <c r="E50" s="42" t="s">
        <v>117</v>
      </c>
      <c r="F50" s="7"/>
      <c r="G50" s="5"/>
      <c r="H50" s="5"/>
      <c r="I50" s="9" t="s">
        <v>4</v>
      </c>
      <c r="J50" s="36" t="s">
        <v>4</v>
      </c>
      <c r="K50" s="114">
        <v>16000</v>
      </c>
      <c r="L50" s="41"/>
      <c r="M50" s="84"/>
      <c r="N50" s="37">
        <f t="shared" si="1"/>
        <v>16000</v>
      </c>
    </row>
    <row r="51" spans="1:14" ht="15" customHeight="1" x14ac:dyDescent="0.3">
      <c r="A51" s="97"/>
      <c r="B51" s="42" t="s">
        <v>55</v>
      </c>
      <c r="C51" s="35"/>
      <c r="D51" s="7" t="s">
        <v>46</v>
      </c>
      <c r="E51" s="42" t="s">
        <v>117</v>
      </c>
      <c r="F51" s="7"/>
      <c r="G51" s="5"/>
      <c r="H51" s="5"/>
      <c r="I51" s="9" t="s">
        <v>4</v>
      </c>
      <c r="J51" s="36" t="s">
        <v>4</v>
      </c>
      <c r="K51" s="114">
        <v>16000</v>
      </c>
      <c r="L51" s="116"/>
      <c r="M51" s="85"/>
      <c r="N51" s="37">
        <f t="shared" si="1"/>
        <v>16000</v>
      </c>
    </row>
    <row r="52" spans="1:14" ht="15" customHeight="1" x14ac:dyDescent="0.3">
      <c r="A52" s="97"/>
      <c r="B52" s="42" t="s">
        <v>85</v>
      </c>
      <c r="C52" s="7" t="s">
        <v>80</v>
      </c>
      <c r="D52" s="7" t="s">
        <v>46</v>
      </c>
      <c r="E52" s="42" t="s">
        <v>118</v>
      </c>
      <c r="F52" s="7"/>
      <c r="G52" s="5"/>
      <c r="H52" s="5"/>
      <c r="I52" s="9" t="s">
        <v>4</v>
      </c>
      <c r="J52" s="36" t="s">
        <v>4</v>
      </c>
      <c r="K52" s="114">
        <v>16000</v>
      </c>
      <c r="L52" s="116"/>
      <c r="M52" s="85"/>
      <c r="N52" s="37">
        <f t="shared" si="1"/>
        <v>16000</v>
      </c>
    </row>
    <row r="53" spans="1:14" ht="15" customHeight="1" x14ac:dyDescent="0.3">
      <c r="A53" s="97"/>
      <c r="B53" s="40" t="s">
        <v>119</v>
      </c>
      <c r="D53" s="7"/>
      <c r="E53" s="40" t="s">
        <v>120</v>
      </c>
      <c r="F53" s="7"/>
      <c r="G53" s="5"/>
      <c r="H53" s="5"/>
      <c r="I53" s="9" t="s">
        <v>4</v>
      </c>
      <c r="J53" s="9" t="s">
        <v>4</v>
      </c>
      <c r="K53" s="41"/>
      <c r="L53" s="116"/>
      <c r="M53" s="85"/>
      <c r="N53" s="37">
        <f t="shared" si="1"/>
        <v>0</v>
      </c>
    </row>
    <row r="54" spans="1:14" ht="15" customHeight="1" x14ac:dyDescent="0.3">
      <c r="A54" s="97"/>
      <c r="B54" s="33"/>
      <c r="C54" s="7"/>
      <c r="D54" s="7"/>
      <c r="E54" s="7"/>
      <c r="F54" s="7"/>
      <c r="G54" s="5"/>
      <c r="H54" s="5"/>
      <c r="I54" s="9" t="s">
        <v>4</v>
      </c>
      <c r="J54" s="9" t="s">
        <v>4</v>
      </c>
      <c r="K54" s="41"/>
      <c r="L54" s="116"/>
      <c r="M54" s="105"/>
      <c r="N54" s="37">
        <f t="shared" si="1"/>
        <v>0</v>
      </c>
    </row>
    <row r="55" spans="1:14" ht="15" customHeight="1" x14ac:dyDescent="0.3">
      <c r="A55" s="97"/>
      <c r="B55" s="33"/>
      <c r="C55" s="7"/>
      <c r="D55" s="7"/>
      <c r="E55" s="7"/>
      <c r="F55" s="7"/>
      <c r="G55" s="5"/>
      <c r="H55" s="5"/>
      <c r="I55" s="9" t="s">
        <v>4</v>
      </c>
      <c r="J55" s="9" t="s">
        <v>4</v>
      </c>
      <c r="K55" s="41"/>
      <c r="L55" s="116"/>
      <c r="M55" s="106"/>
      <c r="N55" s="37">
        <f t="shared" si="1"/>
        <v>0</v>
      </c>
    </row>
    <row r="56" spans="1:14" ht="15" customHeight="1" x14ac:dyDescent="0.3">
      <c r="A56" s="97"/>
      <c r="B56" s="7"/>
      <c r="C56" s="7"/>
      <c r="D56" s="7"/>
      <c r="E56" s="7"/>
      <c r="F56" s="7"/>
      <c r="G56" s="5"/>
      <c r="H56" s="5"/>
      <c r="I56" s="9" t="s">
        <v>4</v>
      </c>
      <c r="J56" s="9" t="s">
        <v>4</v>
      </c>
      <c r="K56" s="41"/>
      <c r="L56" s="116"/>
      <c r="M56" s="106"/>
      <c r="N56" s="37">
        <f t="shared" si="1"/>
        <v>0</v>
      </c>
    </row>
    <row r="57" spans="1:14" ht="15" customHeight="1" x14ac:dyDescent="0.3">
      <c r="A57" s="97"/>
      <c r="B57" s="7"/>
      <c r="C57" s="7"/>
      <c r="D57" s="7"/>
      <c r="E57" s="7"/>
      <c r="F57" s="7"/>
      <c r="G57" s="5"/>
      <c r="H57" s="5"/>
      <c r="I57" s="9" t="s">
        <v>4</v>
      </c>
      <c r="J57" s="9" t="s">
        <v>4</v>
      </c>
      <c r="K57" s="41"/>
      <c r="L57" s="116"/>
      <c r="M57" s="106"/>
      <c r="N57" s="37"/>
    </row>
    <row r="58" spans="1:14" ht="24" customHeight="1" x14ac:dyDescent="0.3">
      <c r="A58" s="97"/>
      <c r="B58" s="72" t="s">
        <v>11</v>
      </c>
      <c r="C58" s="76"/>
      <c r="D58" s="76"/>
      <c r="E58" s="76"/>
      <c r="F58" s="76"/>
      <c r="G58" s="76"/>
      <c r="H58" s="76"/>
      <c r="I58" s="76"/>
      <c r="J58" s="76"/>
      <c r="K58" s="76"/>
      <c r="L58" s="76"/>
      <c r="M58" s="76"/>
      <c r="N58" s="77"/>
    </row>
    <row r="59" spans="1:14" ht="15" customHeight="1" x14ac:dyDescent="0.3">
      <c r="A59" s="97"/>
      <c r="B59" s="81" t="s">
        <v>28</v>
      </c>
      <c r="C59" s="82"/>
      <c r="D59" s="82"/>
      <c r="E59" s="82"/>
      <c r="F59" s="82"/>
      <c r="G59" s="9" t="s">
        <v>4</v>
      </c>
      <c r="H59" s="9" t="s">
        <v>4</v>
      </c>
      <c r="I59" s="9" t="s">
        <v>4</v>
      </c>
      <c r="J59" s="9" t="s">
        <v>4</v>
      </c>
      <c r="K59" s="115" t="s">
        <v>9</v>
      </c>
      <c r="L59" s="115" t="s">
        <v>9</v>
      </c>
      <c r="M59" s="90"/>
      <c r="N59" s="37"/>
    </row>
    <row r="60" spans="1:14" ht="15" customHeight="1" x14ac:dyDescent="0.3">
      <c r="A60" s="97"/>
      <c r="B60" s="78" t="s">
        <v>15</v>
      </c>
      <c r="C60" s="79"/>
      <c r="D60" s="79"/>
      <c r="E60" s="79"/>
      <c r="F60" s="80"/>
      <c r="G60" s="9" t="s">
        <v>4</v>
      </c>
      <c r="H60" s="9" t="s">
        <v>4</v>
      </c>
      <c r="I60" s="9" t="s">
        <v>4</v>
      </c>
      <c r="J60" s="9" t="s">
        <v>4</v>
      </c>
      <c r="K60" s="116" t="s">
        <v>31</v>
      </c>
      <c r="L60" s="116" t="s">
        <v>31</v>
      </c>
      <c r="M60" s="91"/>
      <c r="N60" s="5"/>
    </row>
    <row r="61" spans="1:14" ht="15" customHeight="1" x14ac:dyDescent="0.3">
      <c r="A61" s="98"/>
      <c r="B61" s="99" t="s">
        <v>40</v>
      </c>
      <c r="C61" s="100"/>
      <c r="D61" s="100"/>
      <c r="E61" s="100"/>
      <c r="F61" s="101"/>
      <c r="G61" s="9" t="s">
        <v>4</v>
      </c>
      <c r="H61" s="9" t="s">
        <v>4</v>
      </c>
      <c r="I61" s="9" t="s">
        <v>4</v>
      </c>
      <c r="J61" s="9" t="s">
        <v>4</v>
      </c>
      <c r="K61" s="117" t="s">
        <v>2</v>
      </c>
      <c r="L61" s="117" t="s">
        <v>2</v>
      </c>
      <c r="M61" s="92"/>
      <c r="N61" s="13" t="s">
        <v>4</v>
      </c>
    </row>
    <row r="62" spans="1:14" x14ac:dyDescent="0.3">
      <c r="A62" s="24"/>
      <c r="B62" s="7" t="s">
        <v>5</v>
      </c>
      <c r="C62" s="14"/>
      <c r="D62" s="14"/>
      <c r="E62" s="14"/>
      <c r="F62" s="14"/>
      <c r="G62" s="15"/>
      <c r="H62" s="15"/>
      <c r="I62" s="15"/>
      <c r="J62" s="15"/>
      <c r="K62" s="118"/>
      <c r="L62" s="118"/>
      <c r="M62" s="14"/>
      <c r="N62" s="16"/>
    </row>
    <row r="63" spans="1:14" ht="24" customHeight="1" x14ac:dyDescent="0.3">
      <c r="A63" s="66" t="s">
        <v>30</v>
      </c>
      <c r="B63" s="68" t="s">
        <v>34</v>
      </c>
      <c r="C63" s="69"/>
      <c r="D63" s="69"/>
      <c r="E63" s="69"/>
      <c r="F63" s="69"/>
      <c r="G63" s="69"/>
      <c r="H63" s="69"/>
      <c r="I63" s="69"/>
      <c r="J63" s="69"/>
      <c r="K63" s="69"/>
      <c r="L63" s="69"/>
      <c r="M63" s="70"/>
      <c r="N63" s="71"/>
    </row>
    <row r="64" spans="1:14" ht="60" customHeight="1" x14ac:dyDescent="0.3">
      <c r="A64" s="67"/>
      <c r="B64" s="44" t="s">
        <v>35</v>
      </c>
      <c r="C64" s="45"/>
      <c r="D64" s="45"/>
      <c r="E64" s="45"/>
      <c r="F64" s="45"/>
      <c r="G64" s="45"/>
      <c r="H64" s="45"/>
      <c r="I64" s="45"/>
      <c r="J64" s="45"/>
      <c r="K64" s="45"/>
      <c r="L64" s="46"/>
      <c r="M64" s="32"/>
      <c r="N64" s="37">
        <v>1000000</v>
      </c>
    </row>
    <row r="65" spans="1:15" ht="14.4" customHeight="1" x14ac:dyDescent="0.3">
      <c r="A65" s="20"/>
      <c r="B65" s="2"/>
      <c r="C65" s="2"/>
      <c r="D65" s="2"/>
      <c r="E65" s="2"/>
      <c r="F65" s="2"/>
      <c r="G65" s="2"/>
      <c r="H65" s="2"/>
      <c r="I65" s="3"/>
      <c r="J65" s="3"/>
      <c r="K65" s="119"/>
      <c r="L65" s="119"/>
      <c r="M65" s="3"/>
      <c r="N65" s="3"/>
    </row>
    <row r="66" spans="1:15" ht="15" customHeight="1" x14ac:dyDescent="0.3">
      <c r="B66" s="43" t="s">
        <v>37</v>
      </c>
      <c r="C66" s="43"/>
      <c r="D66" s="43"/>
      <c r="E66" s="43"/>
      <c r="F66" s="43"/>
      <c r="G66" s="43"/>
      <c r="H66" s="43"/>
      <c r="I66" s="43"/>
      <c r="J66" s="43"/>
      <c r="K66" s="43"/>
      <c r="L66" s="43"/>
      <c r="M66" s="43"/>
      <c r="N66" s="43"/>
      <c r="O66" s="43"/>
    </row>
    <row r="67" spans="1:15" ht="14.4" customHeight="1" x14ac:dyDescent="0.3">
      <c r="B67" s="43"/>
      <c r="C67" s="43"/>
      <c r="D67" s="43"/>
      <c r="E67" s="43"/>
      <c r="F67" s="43"/>
      <c r="G67" s="43"/>
      <c r="H67" s="43"/>
      <c r="I67" s="43"/>
      <c r="J67" s="43"/>
      <c r="K67" s="43"/>
      <c r="L67" s="43"/>
      <c r="M67" s="43"/>
      <c r="N67" s="43"/>
      <c r="O67" s="43"/>
    </row>
    <row r="68" spans="1:15" x14ac:dyDescent="0.3">
      <c r="B68" s="43"/>
      <c r="C68" s="43"/>
      <c r="D68" s="43"/>
      <c r="E68" s="43"/>
      <c r="F68" s="43"/>
      <c r="G68" s="43"/>
      <c r="H68" s="43"/>
      <c r="I68" s="43"/>
      <c r="J68" s="43"/>
      <c r="K68" s="43"/>
      <c r="L68" s="43"/>
      <c r="M68" s="43"/>
      <c r="N68" s="43"/>
      <c r="O68" s="43"/>
    </row>
    <row r="69" spans="1:15" x14ac:dyDescent="0.3">
      <c r="B69" s="29"/>
      <c r="C69" s="29"/>
      <c r="D69" s="29"/>
      <c r="E69" s="29"/>
      <c r="F69" s="29"/>
      <c r="G69" s="29"/>
      <c r="H69" s="29"/>
      <c r="I69" s="29"/>
      <c r="J69" s="29"/>
      <c r="K69" s="120"/>
      <c r="L69" s="120"/>
      <c r="M69" s="29"/>
      <c r="N69" s="29"/>
      <c r="O69" s="29"/>
    </row>
    <row r="70" spans="1:15" x14ac:dyDescent="0.3">
      <c r="B70" s="59" t="s">
        <v>38</v>
      </c>
      <c r="C70" s="60"/>
      <c r="D70" s="60"/>
      <c r="E70" s="60"/>
      <c r="F70" s="60"/>
      <c r="G70" s="60"/>
      <c r="H70" s="60"/>
      <c r="I70" s="60"/>
      <c r="J70" s="60"/>
      <c r="K70" s="60"/>
      <c r="L70" s="60"/>
      <c r="M70" s="60"/>
      <c r="N70" s="60"/>
    </row>
    <row r="71" spans="1:15" x14ac:dyDescent="0.3">
      <c r="B71" s="60"/>
      <c r="C71" s="60"/>
      <c r="D71" s="60"/>
      <c r="E71" s="60"/>
      <c r="F71" s="60"/>
      <c r="G71" s="60"/>
      <c r="H71" s="60"/>
      <c r="I71" s="60"/>
      <c r="J71" s="60"/>
      <c r="K71" s="60"/>
      <c r="L71" s="60"/>
      <c r="M71" s="60"/>
      <c r="N71" s="60"/>
    </row>
    <row r="72" spans="1:15" x14ac:dyDescent="0.3">
      <c r="B72" s="43" t="s">
        <v>41</v>
      </c>
      <c r="C72" s="43"/>
      <c r="D72" s="43"/>
      <c r="E72" s="43"/>
      <c r="F72" s="43"/>
      <c r="G72" s="43"/>
      <c r="H72" s="43"/>
      <c r="I72" s="43"/>
      <c r="J72" s="43"/>
      <c r="K72" s="43"/>
      <c r="L72" s="43"/>
      <c r="M72" s="43"/>
      <c r="N72" s="43"/>
    </row>
    <row r="73" spans="1:15" x14ac:dyDescent="0.3">
      <c r="B73" s="43"/>
      <c r="C73" s="43"/>
      <c r="D73" s="43"/>
      <c r="E73" s="43"/>
      <c r="F73" s="43"/>
      <c r="G73" s="43"/>
      <c r="H73" s="43"/>
      <c r="I73" s="43"/>
      <c r="J73" s="43"/>
      <c r="K73" s="43"/>
      <c r="L73" s="43"/>
      <c r="M73" s="43"/>
      <c r="N73" s="43"/>
    </row>
    <row r="74" spans="1:15" x14ac:dyDescent="0.3">
      <c r="B74" s="43"/>
      <c r="C74" s="43"/>
      <c r="D74" s="43"/>
      <c r="E74" s="43"/>
      <c r="F74" s="43"/>
      <c r="G74" s="43"/>
      <c r="H74" s="43"/>
      <c r="I74" s="43"/>
      <c r="J74" s="43"/>
      <c r="K74" s="43"/>
      <c r="L74" s="43"/>
      <c r="M74" s="43"/>
      <c r="N74" s="43"/>
    </row>
  </sheetData>
  <mergeCells count="29">
    <mergeCell ref="A7:A27"/>
    <mergeCell ref="A28:A61"/>
    <mergeCell ref="B61:F61"/>
    <mergeCell ref="B24:N24"/>
    <mergeCell ref="M54:M57"/>
    <mergeCell ref="M59:M61"/>
    <mergeCell ref="B60:F60"/>
    <mergeCell ref="B59:F59"/>
    <mergeCell ref="M29:M53"/>
    <mergeCell ref="B7:N7"/>
    <mergeCell ref="M8:M23"/>
    <mergeCell ref="M25:M27"/>
    <mergeCell ref="B25:F25"/>
    <mergeCell ref="B72:N74"/>
    <mergeCell ref="B64:L64"/>
    <mergeCell ref="A3:N3"/>
    <mergeCell ref="G5:G6"/>
    <mergeCell ref="H5:J5"/>
    <mergeCell ref="M5:M6"/>
    <mergeCell ref="K5:L5"/>
    <mergeCell ref="B70:N71"/>
    <mergeCell ref="B66:O68"/>
    <mergeCell ref="N5:N6"/>
    <mergeCell ref="B27:F27"/>
    <mergeCell ref="A63:A64"/>
    <mergeCell ref="B63:N63"/>
    <mergeCell ref="B28:N28"/>
    <mergeCell ref="B58:N58"/>
    <mergeCell ref="B26:F26"/>
  </mergeCells>
  <phoneticPr fontId="0" type="noConversion"/>
  <pageMargins left="0.38" right="0.28000000000000003"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CB4C-C33A-4B46-AFF8-027652CF3D52}">
  <dimension ref="A1"/>
  <sheetViews>
    <sheetView workbookViewId="0"/>
  </sheetViews>
  <sheetFormatPr defaultRowHeight="14.4" x14ac:dyDescent="0.3"/>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7A50-9346-4114-89EA-3C33672DB09B}">
  <dimension ref="A1"/>
  <sheetViews>
    <sheetView workbookViewId="0"/>
  </sheetViews>
  <sheetFormatPr defaultRowHeight="14.4" x14ac:dyDescent="0.3"/>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b55191-3348-4c8b-81b5-1096f37621cf">
      <Terms xmlns="http://schemas.microsoft.com/office/infopath/2007/PartnerControls"/>
    </lcf76f155ced4ddcb4097134ff3c332f>
    <TaxCatchAll xmlns="1d68e14e-8baf-4c4d-b609-7224dd5f512a"/>
  </documentManagement>
</p:properties>
</file>

<file path=customXml/item2.xml><?xml version="1.0" encoding="utf-8"?>
<ct:contentTypeSchema xmlns:ct="http://schemas.microsoft.com/office/2006/metadata/contentType" xmlns:ma="http://schemas.microsoft.com/office/2006/metadata/properties/metaAttributes" ct:_="" ma:_="" ma:contentTypeName="Dokumentum" ma:contentTypeID="0x010100F12C019D4D7B8543AD4451CB38D66392" ma:contentTypeVersion="18" ma:contentTypeDescription="Új dokumentum létrehozása." ma:contentTypeScope="" ma:versionID="5e6800db850f0046f9a211aaa1c7b5aa">
  <xsd:schema xmlns:xsd="http://www.w3.org/2001/XMLSchema" xmlns:xs="http://www.w3.org/2001/XMLSchema" xmlns:p="http://schemas.microsoft.com/office/2006/metadata/properties" xmlns:ns2="b1b55191-3348-4c8b-81b5-1096f37621cf" xmlns:ns3="1d68e14e-8baf-4c4d-b609-7224dd5f512a" targetNamespace="http://schemas.microsoft.com/office/2006/metadata/properties" ma:root="true" ma:fieldsID="58f2a12140c9c38c77bbd0c558d827a7" ns2:_="" ns3:_="">
    <xsd:import namespace="b1b55191-3348-4c8b-81b5-1096f37621cf"/>
    <xsd:import namespace="1d68e14e-8baf-4c4d-b609-7224dd5f51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SearchPropertie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5191-3348-4c8b-81b5-1096f37621c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7127046a-ad9c-408c-8a95-2f5830be2489"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68e14e-8baf-4c4d-b609-7224dd5f512a"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13e6bc20-adfd-4eff-a57a-2bddec9d6406}" ma:internalName="TaxCatchAll" ma:showField="CatchAllData" ma:web="1d68e14e-8baf-4c4d-b609-7224dd5f51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B5F996-4E15-4361-A5B5-7918CAE13C34}">
  <ds:schemaRefs>
    <ds:schemaRef ds:uri="http://schemas.microsoft.com/office/2006/metadata/properties"/>
    <ds:schemaRef ds:uri="http://schemas.microsoft.com/office/infopath/2007/PartnerControls"/>
    <ds:schemaRef ds:uri="b1b55191-3348-4c8b-81b5-1096f37621cf"/>
    <ds:schemaRef ds:uri="1d68e14e-8baf-4c4d-b609-7224dd5f512a"/>
  </ds:schemaRefs>
</ds:datastoreItem>
</file>

<file path=customXml/itemProps2.xml><?xml version="1.0" encoding="utf-8"?>
<ds:datastoreItem xmlns:ds="http://schemas.openxmlformats.org/officeDocument/2006/customXml" ds:itemID="{A17A68F8-1946-461C-905C-9D395200B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5191-3348-4c8b-81b5-1096f37621cf"/>
    <ds:schemaRef ds:uri="1d68e14e-8baf-4c4d-b609-7224dd5f51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90B5CF-1976-4FC9-AED9-5D05A83FA3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Efpia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Marie-Claire Pickaert</dc:creator>
  <cp:lastModifiedBy>STOKAT Ellen</cp:lastModifiedBy>
  <cp:lastPrinted>2014-04-28T09:27:52Z</cp:lastPrinted>
  <dcterms:created xsi:type="dcterms:W3CDTF">2013-02-01T16:45:59Z</dcterms:created>
  <dcterms:modified xsi:type="dcterms:W3CDTF">2025-08-21T08:40:15Z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0x0101008FDE5EB79CD6A940B7882AA260029C01</vt:lpwstr>
  </property>
</Properties>
</file>